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d0b0e75f66b64b/Documents/จ่าต้น/เอกสารงาน/การประชุมส่วนยุทธ์/"/>
    </mc:Choice>
  </mc:AlternateContent>
  <xr:revisionPtr revIDLastSave="57" documentId="8_{4D805B61-9C57-4E05-B553-B49C7875C463}" xr6:coauthVersionLast="47" xr6:coauthVersionMax="47" xr10:uidLastSave="{57408F18-8127-4FF6-9474-4E7B2527CD3F}"/>
  <bookViews>
    <workbookView xWindow="-120" yWindow="-120" windowWidth="24240" windowHeight="13020" xr2:uid="{00000000-000D-0000-FFFF-FFFF00000000}"/>
  </bookViews>
  <sheets>
    <sheet name="ภารกิจและผู้รับผิดชอบปี69" sheetId="26" r:id="rId1"/>
    <sheet name="แผนงานส่วนยุทธ์เขต2 ปี 2569" sheetId="20" r:id="rId2"/>
    <sheet name="แผนการใช้จ่ายและผลปี 2569" sheetId="35" r:id="rId3"/>
    <sheet name="บุคลากร" sheetId="34" r:id="rId4"/>
  </sheets>
  <definedNames>
    <definedName name="_xlnm.Print_Titles" localSheetId="1">'แผนงานส่วนยุทธ์เขต2 ปี 2569'!$3:$5</definedName>
    <definedName name="_xlnm.Print_Titles" localSheetId="0">ภารกิจและผู้รับผิดชอบปี69!$3:$3</definedName>
    <definedName name="s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9" i="35" l="1"/>
  <c r="S68" i="35" s="1"/>
  <c r="F69" i="35"/>
  <c r="F68" i="35" s="1"/>
  <c r="R68" i="35"/>
  <c r="Q68" i="35"/>
  <c r="P68" i="35"/>
  <c r="O68" i="35"/>
  <c r="N68" i="35"/>
  <c r="M68" i="35"/>
  <c r="L68" i="35"/>
  <c r="K68" i="35"/>
  <c r="J68" i="35"/>
  <c r="I68" i="35"/>
  <c r="H68" i="35"/>
  <c r="G68" i="35"/>
  <c r="D68" i="35"/>
  <c r="C68" i="35"/>
  <c r="B68" i="35"/>
  <c r="S67" i="35"/>
  <c r="S66" i="35" s="1"/>
  <c r="V66" i="35" s="1"/>
  <c r="F67" i="35"/>
  <c r="R66" i="35"/>
  <c r="Q66" i="35"/>
  <c r="P66" i="35"/>
  <c r="O66" i="35"/>
  <c r="N66" i="35"/>
  <c r="M66" i="35"/>
  <c r="L66" i="35"/>
  <c r="K66" i="35"/>
  <c r="J66" i="35"/>
  <c r="I66" i="35"/>
  <c r="H66" i="35"/>
  <c r="G66" i="35"/>
  <c r="F66" i="35"/>
  <c r="D66" i="35"/>
  <c r="C66" i="35"/>
  <c r="B66" i="35"/>
  <c r="S65" i="35"/>
  <c r="F65" i="35"/>
  <c r="U65" i="35" s="1"/>
  <c r="S64" i="35"/>
  <c r="F64" i="35"/>
  <c r="F63" i="35" s="1"/>
  <c r="F62" i="35" s="1"/>
  <c r="R63" i="35"/>
  <c r="Q63" i="35"/>
  <c r="Q62" i="35" s="1"/>
  <c r="P63" i="35"/>
  <c r="P62" i="35" s="1"/>
  <c r="O63" i="35"/>
  <c r="O62" i="35" s="1"/>
  <c r="N63" i="35"/>
  <c r="N62" i="35" s="1"/>
  <c r="M63" i="35"/>
  <c r="M62" i="35" s="1"/>
  <c r="L63" i="35"/>
  <c r="K63" i="35"/>
  <c r="J63" i="35"/>
  <c r="I63" i="35"/>
  <c r="I62" i="35" s="1"/>
  <c r="H63" i="35"/>
  <c r="H62" i="35" s="1"/>
  <c r="G63" i="35"/>
  <c r="G62" i="35" s="1"/>
  <c r="D63" i="35"/>
  <c r="C63" i="35"/>
  <c r="C62" i="35" s="1"/>
  <c r="B63" i="35"/>
  <c r="B62" i="35" s="1"/>
  <c r="R62" i="35"/>
  <c r="L62" i="35"/>
  <c r="K62" i="35"/>
  <c r="J62" i="35"/>
  <c r="D62" i="35"/>
  <c r="S61" i="35"/>
  <c r="F61" i="35"/>
  <c r="F60" i="35" s="1"/>
  <c r="S60" i="35"/>
  <c r="R60" i="35"/>
  <c r="Q60" i="35"/>
  <c r="P60" i="35"/>
  <c r="O60" i="35"/>
  <c r="N60" i="35"/>
  <c r="M60" i="35"/>
  <c r="L60" i="35"/>
  <c r="K60" i="35"/>
  <c r="J60" i="35"/>
  <c r="I60" i="35"/>
  <c r="H60" i="35"/>
  <c r="G60" i="35"/>
  <c r="E60" i="35"/>
  <c r="D60" i="35"/>
  <c r="C60" i="35"/>
  <c r="B60" i="35"/>
  <c r="S59" i="35"/>
  <c r="F59" i="35"/>
  <c r="U59" i="35" s="1"/>
  <c r="S58" i="35"/>
  <c r="F58" i="35"/>
  <c r="S57" i="35"/>
  <c r="F57" i="35"/>
  <c r="U57" i="35" s="1"/>
  <c r="S56" i="35"/>
  <c r="U56" i="35" s="1"/>
  <c r="F56" i="35"/>
  <c r="S55" i="35"/>
  <c r="S54" i="35" s="1"/>
  <c r="F55" i="35"/>
  <c r="R54" i="35"/>
  <c r="Q54" i="35"/>
  <c r="Q46" i="35" s="1"/>
  <c r="Q45" i="35" s="1"/>
  <c r="Q43" i="35" s="1"/>
  <c r="P54" i="35"/>
  <c r="P46" i="35" s="1"/>
  <c r="P45" i="35" s="1"/>
  <c r="O54" i="35"/>
  <c r="N54" i="35"/>
  <c r="M54" i="35"/>
  <c r="M46" i="35" s="1"/>
  <c r="M45" i="35" s="1"/>
  <c r="L54" i="35"/>
  <c r="K54" i="35"/>
  <c r="J54" i="35"/>
  <c r="I54" i="35"/>
  <c r="I46" i="35" s="1"/>
  <c r="I45" i="35" s="1"/>
  <c r="I43" i="35" s="1"/>
  <c r="H54" i="35"/>
  <c r="H46" i="35" s="1"/>
  <c r="H45" i="35" s="1"/>
  <c r="H43" i="35" s="1"/>
  <c r="G54" i="35"/>
  <c r="E54" i="35"/>
  <c r="D54" i="35"/>
  <c r="D46" i="35" s="1"/>
  <c r="D45" i="35" s="1"/>
  <c r="D43" i="35" s="1"/>
  <c r="C54" i="35"/>
  <c r="B54" i="35"/>
  <c r="S53" i="35"/>
  <c r="F53" i="35"/>
  <c r="U53" i="35" s="1"/>
  <c r="S52" i="35"/>
  <c r="U52" i="35" s="1"/>
  <c r="F52" i="35"/>
  <c r="S51" i="35"/>
  <c r="U51" i="35" s="1"/>
  <c r="S50" i="35"/>
  <c r="F50" i="35"/>
  <c r="S49" i="35"/>
  <c r="F49" i="35"/>
  <c r="U49" i="35" s="1"/>
  <c r="R48" i="35"/>
  <c r="R46" i="35" s="1"/>
  <c r="R45" i="35" s="1"/>
  <c r="R43" i="35" s="1"/>
  <c r="Q48" i="35"/>
  <c r="P48" i="35"/>
  <c r="O48" i="35"/>
  <c r="O46" i="35" s="1"/>
  <c r="N48" i="35"/>
  <c r="N46" i="35" s="1"/>
  <c r="N45" i="35" s="1"/>
  <c r="M48" i="35"/>
  <c r="L48" i="35"/>
  <c r="K48" i="35"/>
  <c r="K46" i="35" s="1"/>
  <c r="J48" i="35"/>
  <c r="J46" i="35" s="1"/>
  <c r="J45" i="35" s="1"/>
  <c r="J43" i="35" s="1"/>
  <c r="I48" i="35"/>
  <c r="H48" i="35"/>
  <c r="G48" i="35"/>
  <c r="G46" i="35" s="1"/>
  <c r="F48" i="35"/>
  <c r="E48" i="35"/>
  <c r="D48" i="35"/>
  <c r="C48" i="35"/>
  <c r="B48" i="35"/>
  <c r="B46" i="35" s="1"/>
  <c r="B45" i="35" s="1"/>
  <c r="S47" i="35"/>
  <c r="F47" i="35"/>
  <c r="L46" i="35"/>
  <c r="L45" i="35" s="1"/>
  <c r="L43" i="35" s="1"/>
  <c r="S44" i="35"/>
  <c r="U44" i="35" s="1"/>
  <c r="F44" i="35"/>
  <c r="S33" i="35"/>
  <c r="S32" i="35" s="1"/>
  <c r="V32" i="35" s="1"/>
  <c r="F33" i="35"/>
  <c r="F32" i="35" s="1"/>
  <c r="R32" i="35"/>
  <c r="Q32" i="35"/>
  <c r="P32" i="35"/>
  <c r="O32" i="35"/>
  <c r="N32" i="35"/>
  <c r="M32" i="35"/>
  <c r="L32" i="35"/>
  <c r="K32" i="35"/>
  <c r="J32" i="35"/>
  <c r="I32" i="35"/>
  <c r="H32" i="35"/>
  <c r="G32" i="35"/>
  <c r="D32" i="35"/>
  <c r="C32" i="35"/>
  <c r="B32" i="35"/>
  <c r="S31" i="35"/>
  <c r="S30" i="35" s="1"/>
  <c r="F31" i="35"/>
  <c r="R30" i="35"/>
  <c r="Q30" i="35"/>
  <c r="P30" i="35"/>
  <c r="O30" i="35"/>
  <c r="N30" i="35"/>
  <c r="M30" i="35"/>
  <c r="L30" i="35"/>
  <c r="K30" i="35"/>
  <c r="J30" i="35"/>
  <c r="I30" i="35"/>
  <c r="H30" i="35"/>
  <c r="G30" i="35"/>
  <c r="F30" i="35"/>
  <c r="D30" i="35"/>
  <c r="C30" i="35"/>
  <c r="B30" i="35"/>
  <c r="S29" i="35"/>
  <c r="F29" i="35"/>
  <c r="F24" i="35" s="1"/>
  <c r="S28" i="35"/>
  <c r="U28" i="35" s="1"/>
  <c r="S27" i="35"/>
  <c r="U27" i="35" s="1"/>
  <c r="S26" i="35"/>
  <c r="S25" i="35" s="1"/>
  <c r="F26" i="35"/>
  <c r="R25" i="35"/>
  <c r="R24" i="35" s="1"/>
  <c r="Q25" i="35"/>
  <c r="Q24" i="35" s="1"/>
  <c r="P25" i="35"/>
  <c r="P24" i="35" s="1"/>
  <c r="O25" i="35"/>
  <c r="N25" i="35"/>
  <c r="M25" i="35"/>
  <c r="M24" i="35" s="1"/>
  <c r="L25" i="35"/>
  <c r="L24" i="35" s="1"/>
  <c r="K25" i="35"/>
  <c r="K24" i="35" s="1"/>
  <c r="J25" i="35"/>
  <c r="J24" i="35" s="1"/>
  <c r="I25" i="35"/>
  <c r="I24" i="35" s="1"/>
  <c r="H25" i="35"/>
  <c r="H24" i="35" s="1"/>
  <c r="G25" i="35"/>
  <c r="F25" i="35"/>
  <c r="D25" i="35"/>
  <c r="D24" i="35" s="1"/>
  <c r="C25" i="35"/>
  <c r="C24" i="35" s="1"/>
  <c r="B25" i="35"/>
  <c r="B24" i="35" s="1"/>
  <c r="O24" i="35"/>
  <c r="N24" i="35"/>
  <c r="G24" i="35"/>
  <c r="S23" i="35"/>
  <c r="F23" i="35"/>
  <c r="F22" i="35" s="1"/>
  <c r="S22" i="35"/>
  <c r="T22" i="35" s="1"/>
  <c r="V22" i="35" s="1"/>
  <c r="R22" i="35"/>
  <c r="Q22" i="35"/>
  <c r="P22" i="35"/>
  <c r="O22" i="35"/>
  <c r="N22" i="35"/>
  <c r="M22" i="35"/>
  <c r="L22" i="35"/>
  <c r="K22" i="35"/>
  <c r="J22" i="35"/>
  <c r="I22" i="35"/>
  <c r="H22" i="35"/>
  <c r="G22" i="35"/>
  <c r="E22" i="35"/>
  <c r="D22" i="35"/>
  <c r="C22" i="35"/>
  <c r="B22" i="35"/>
  <c r="S21" i="35"/>
  <c r="F21" i="35"/>
  <c r="S20" i="35"/>
  <c r="F20" i="35"/>
  <c r="U19" i="35"/>
  <c r="S19" i="35"/>
  <c r="F19" i="35"/>
  <c r="S18" i="35"/>
  <c r="F18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G10" i="35" s="1"/>
  <c r="G9" i="35" s="1"/>
  <c r="G7" i="35" s="1"/>
  <c r="E17" i="35"/>
  <c r="D17" i="35"/>
  <c r="C17" i="35"/>
  <c r="B17" i="35"/>
  <c r="S16" i="35"/>
  <c r="F16" i="35"/>
  <c r="S15" i="35"/>
  <c r="F15" i="35"/>
  <c r="U15" i="35" s="1"/>
  <c r="S14" i="35"/>
  <c r="F14" i="35"/>
  <c r="U14" i="35" s="1"/>
  <c r="S13" i="35"/>
  <c r="U13" i="35" s="1"/>
  <c r="F13" i="35"/>
  <c r="R12" i="35"/>
  <c r="Q12" i="35"/>
  <c r="Q10" i="35" s="1"/>
  <c r="Q9" i="35" s="1"/>
  <c r="P12" i="35"/>
  <c r="O12" i="35"/>
  <c r="N12" i="35"/>
  <c r="N10" i="35" s="1"/>
  <c r="M12" i="35"/>
  <c r="M10" i="35" s="1"/>
  <c r="M9" i="35" s="1"/>
  <c r="M7" i="35" s="1"/>
  <c r="L12" i="35"/>
  <c r="K12" i="35"/>
  <c r="K10" i="35" s="1"/>
  <c r="K9" i="35" s="1"/>
  <c r="K7" i="35" s="1"/>
  <c r="J12" i="35"/>
  <c r="I12" i="35"/>
  <c r="I10" i="35" s="1"/>
  <c r="I9" i="35" s="1"/>
  <c r="H12" i="35"/>
  <c r="G12" i="35"/>
  <c r="E12" i="35"/>
  <c r="D12" i="35"/>
  <c r="C12" i="35"/>
  <c r="C10" i="35" s="1"/>
  <c r="C9" i="35" s="1"/>
  <c r="C7" i="35" s="1"/>
  <c r="B12" i="35"/>
  <c r="S11" i="35"/>
  <c r="F11" i="35"/>
  <c r="U11" i="35" s="1"/>
  <c r="O10" i="35"/>
  <c r="O9" i="35" s="1"/>
  <c r="O7" i="35" s="1"/>
  <c r="B10" i="35"/>
  <c r="B9" i="35" s="1"/>
  <c r="S8" i="35"/>
  <c r="F8" i="35"/>
  <c r="U8" i="35" s="1"/>
  <c r="T54" i="35" l="1"/>
  <c r="V54" i="35" s="1"/>
  <c r="B43" i="35"/>
  <c r="S24" i="35"/>
  <c r="V24" i="35" s="1"/>
  <c r="P10" i="35"/>
  <c r="P9" i="35" s="1"/>
  <c r="P7" i="35" s="1"/>
  <c r="O45" i="35"/>
  <c r="O43" i="35" s="1"/>
  <c r="U64" i="35"/>
  <c r="U63" i="35" s="1"/>
  <c r="I7" i="35"/>
  <c r="H10" i="35"/>
  <c r="H9" i="35" s="1"/>
  <c r="H7" i="35" s="1"/>
  <c r="G45" i="35"/>
  <c r="G43" i="35" s="1"/>
  <c r="J10" i="35"/>
  <c r="J9" i="35" s="1"/>
  <c r="R10" i="35"/>
  <c r="R9" i="35" s="1"/>
  <c r="U20" i="35"/>
  <c r="U33" i="35"/>
  <c r="U32" i="35" s="1"/>
  <c r="E46" i="35"/>
  <c r="E45" i="35" s="1"/>
  <c r="E43" i="35" s="1"/>
  <c r="F54" i="35"/>
  <c r="F46" i="35" s="1"/>
  <c r="F45" i="35" s="1"/>
  <c r="F43" i="35" s="1"/>
  <c r="Q7" i="35"/>
  <c r="M43" i="35"/>
  <c r="F12" i="35"/>
  <c r="S12" i="35"/>
  <c r="V12" i="35" s="1"/>
  <c r="F17" i="35"/>
  <c r="F10" i="35" s="1"/>
  <c r="F9" i="35" s="1"/>
  <c r="F7" i="35" s="1"/>
  <c r="S46" i="35"/>
  <c r="N9" i="35"/>
  <c r="N7" i="35" s="1"/>
  <c r="D10" i="35"/>
  <c r="D9" i="35" s="1"/>
  <c r="D7" i="35" s="1"/>
  <c r="V30" i="35"/>
  <c r="S48" i="35"/>
  <c r="T48" i="35" s="1"/>
  <c r="V48" i="35" s="1"/>
  <c r="L10" i="35"/>
  <c r="L9" i="35" s="1"/>
  <c r="L7" i="35" s="1"/>
  <c r="S17" i="35"/>
  <c r="C46" i="35"/>
  <c r="C45" i="35" s="1"/>
  <c r="C43" i="35" s="1"/>
  <c r="K45" i="35"/>
  <c r="K43" i="35" s="1"/>
  <c r="U26" i="35"/>
  <c r="U25" i="35" s="1"/>
  <c r="U50" i="35"/>
  <c r="U48" i="35" s="1"/>
  <c r="U58" i="35"/>
  <c r="U61" i="35"/>
  <c r="U60" i="35" s="1"/>
  <c r="U69" i="35"/>
  <c r="U68" i="35" s="1"/>
  <c r="N43" i="35"/>
  <c r="P43" i="35"/>
  <c r="R7" i="35"/>
  <c r="S10" i="35"/>
  <c r="U24" i="35"/>
  <c r="U62" i="35"/>
  <c r="J7" i="35"/>
  <c r="B7" i="35"/>
  <c r="V60" i="35"/>
  <c r="V68" i="35"/>
  <c r="U16" i="35"/>
  <c r="U12" i="35" s="1"/>
  <c r="U18" i="35"/>
  <c r="U31" i="35"/>
  <c r="U30" i="35" s="1"/>
  <c r="U67" i="35"/>
  <c r="U66" i="35" s="1"/>
  <c r="U21" i="35"/>
  <c r="U23" i="35"/>
  <c r="U22" i="35" s="1"/>
  <c r="U29" i="35"/>
  <c r="U55" i="35"/>
  <c r="U54" i="35" s="1"/>
  <c r="S63" i="35"/>
  <c r="S62" i="35" s="1"/>
  <c r="V62" i="35" s="1"/>
  <c r="V47" i="35"/>
  <c r="V11" i="35"/>
  <c r="U47" i="35"/>
  <c r="T46" i="35" l="1"/>
  <c r="V46" i="35" s="1"/>
  <c r="S45" i="35"/>
  <c r="T17" i="35"/>
  <c r="V17" i="35" s="1"/>
  <c r="U46" i="35"/>
  <c r="U45" i="35" s="1"/>
  <c r="U43" i="35" s="1"/>
  <c r="U17" i="35"/>
  <c r="U10" i="35" s="1"/>
  <c r="U9" i="35" s="1"/>
  <c r="U7" i="35" s="1"/>
  <c r="T45" i="35"/>
  <c r="V45" i="35" s="1"/>
  <c r="S43" i="35"/>
  <c r="T43" i="35" s="1"/>
  <c r="V43" i="35" s="1"/>
  <c r="S9" i="35"/>
  <c r="T10" i="35"/>
  <c r="V10" i="35" s="1"/>
  <c r="T9" i="35" l="1"/>
  <c r="V9" i="35" s="1"/>
  <c r="S7" i="35"/>
  <c r="T7" i="35" s="1"/>
  <c r="V7" i="35" s="1"/>
</calcChain>
</file>

<file path=xl/sharedStrings.xml><?xml version="1.0" encoding="utf-8"?>
<sst xmlns="http://schemas.openxmlformats.org/spreadsheetml/2006/main" count="767" uniqueCount="578">
  <si>
    <t>ต.ค.</t>
  </si>
  <si>
    <t>ผู้รับ
ผิดชอบ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</si>
  <si>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</si>
  <si>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</si>
  <si>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</si>
  <si>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</si>
  <si>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</si>
  <si>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</si>
  <si>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</si>
  <si>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</si>
  <si>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</si>
  <si>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</si>
  <si>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</si>
  <si>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ลงนาม…...….……..………..…………………………</t>
  </si>
  <si>
    <t>โทรศัพท์</t>
  </si>
  <si>
    <t>08 9128 1968</t>
  </si>
  <si>
    <t>นางสาวเยี่ยมพร  ภิเศก (แม็กกี้)</t>
  </si>
  <si>
    <t>นางเดือนเพ็ญ  ธัญญะวานิช (เดือน)</t>
  </si>
  <si>
    <t>นายมนตรี จิรวานิช (เจี๊ยบ)</t>
  </si>
  <si>
    <t xml:space="preserve">        ( นายวรวิชญ์  วราอัศวปติ )</t>
  </si>
  <si>
    <t>ตำแหน่ง         ปศุสัตว์เขต 2</t>
  </si>
  <si>
    <t>1.3 การตรวจราชการร่วมกับผู้ตรวจราชการสำนักนายกรัฐมนตรี</t>
  </si>
  <si>
    <t>1.2 การตรวจราชการร่วมกับผู้ตรวจราชการกระทรวงเกษตรและสหกรณ์ เขตที่ 2 , 8 และ 9</t>
  </si>
  <si>
    <t xml:space="preserve">    1) ตรวจราชการร่วมกับผู้ตรวจราชการสำนักนายกรัฐมนตรี </t>
  </si>
  <si>
    <t xml:space="preserve"> เงื่อนไข : </t>
  </si>
  <si>
    <t>081-4578607</t>
  </si>
  <si>
    <t xml:space="preserve">     2) จัดทำข้อมูลเชิงแผนที่ภาพรวมเขต จำแนกรายจังหวัด/รายชนิดสัตว์</t>
  </si>
  <si>
    <t>1. การให้บริการประชุมผ่านระบบ Gin Conferrence Zoom</t>
  </si>
  <si>
    <t xml:space="preserve">   1) ฝ่าย/ส่วน ที่ต้องการจัดประชุม/เข้าร่วมประชุม แจ้งความประสงค์ให้ส่วนยุทธศาสตร์ฯ</t>
  </si>
  <si>
    <t xml:space="preserve">   2) ส่วนยุทธศาสตร์ฯ ประสานการจัดประชุมกับ ศทส. เพื่อขอเปิดห้องประชุมฯ (กรณีเขตจัดประชุม)</t>
  </si>
  <si>
    <t xml:space="preserve">   3) ส่วนยุทธศาสตร์ฯ จัดเตรียมอุปกรณ์ (กล้อง / โน้ตบุ๊ค) เพื่อเข้าร่วมประชุม (กรณีเขตเป็นผู้เข้าร่วม)</t>
  </si>
  <si>
    <t>2. การให้บริการนำข้อมูลที่สำคัญขึ้นบน website สำนักงานปศุสัตว์เขต</t>
  </si>
  <si>
    <t xml:space="preserve">   1) ฝ่าย/ส่วน จัดทำข้อมูลที่สำคัญเสนอท่านเขตให้ความเห็นชอบ และส่งข้อมูลให้ส่วนยุทธศาสตร์ฯ</t>
  </si>
  <si>
    <t xml:space="preserve">   2) ส่วนยุทธศาสตร์ฯ นำข้อมูลที่สำคัญและท่านเขตให้ความเห็นชอบแล้ว ขึ้นบน website สนง.ปศข.</t>
  </si>
  <si>
    <t>น.ส.เพ็ญจันทร์  อ่อนน่วม (หน่อย)</t>
  </si>
  <si>
    <t>ภารกิจและกิจกรรม/ขั้นตอน</t>
  </si>
  <si>
    <t>1. ระดับความสำเร็จในการทำหน้าที่ผู้ตรวจราชการกรมปศุสัตว์ของปศุสัตว์เขต 2</t>
  </si>
  <si>
    <t>2. ระดับความสำเร็จในการกำกับ ติดตาม และรายงานประเมินผลการปฏิบัติราชการของปศุสัตว์เขต 2</t>
  </si>
  <si>
    <t xml:space="preserve">3. ระดับความสำเร็จในการกำกับ ติดตาม และรายงานผลตามตัวชี้วัด ที่ส่วนยุทธ์ฯรับผิดชอบ </t>
  </si>
  <si>
    <t xml:space="preserve">    2) สรุปผลการตรวจราชการเสนออธิบดีกรมปศุสัตว์</t>
  </si>
  <si>
    <t xml:space="preserve">      (ผู้รับผิดชอบโครงการจะต้องสรุปผลการติดตามเพื่อเตรียมเสนอที่ประชุมหัวหน้าหน่วยงาน/ประชุมผอ.ส่วน/ฝ่าย)</t>
  </si>
  <si>
    <t xml:space="preserve">   3) นำแผนพัฒนาบุคลากรไปสู่การปฏิบัติอย่างเป็นรูปธรรม ตามเป้าหมายที่กำหนด</t>
  </si>
  <si>
    <t xml:space="preserve">   4) ประเมินผลการเรียนรู้และติดตามผลการนำไปใช้ประโยชน์ของการพัฒนาบุคลากร</t>
  </si>
  <si>
    <t xml:space="preserve">   5) รายงานผลการพัฒนาตามแผนที่กำหนด และเผยแพร่ถ่ายทอดฯแลกเปลี่ยนเรียนรู้ทางเว็ปไซด์</t>
  </si>
  <si>
    <t xml:space="preserve">   3) ตรวจสอบการบันทึกข้อมูลสัตว์ที่อนุญาตให้ฆ่า และ ราคาสัตว์มีชีวิตที่เกษตรกรขายได้ ณ หน้าฟาร์ม</t>
  </si>
  <si>
    <t xml:space="preserve">       ในระบบทะเบียนเกษตรกรผู้เลี้ยงสัตว์ของสนง.ปศจ. (รายเดือน)</t>
  </si>
  <si>
    <t xml:space="preserve">1.1 การตรวจราชการในพื้นที่ปศุสัตว์เขต 2 </t>
  </si>
  <si>
    <t>หน่วยนับ</t>
  </si>
  <si>
    <t>เป้าหมาย</t>
  </si>
  <si>
    <t xml:space="preserve">   1. ทบทวนคำสั่งคณะกรรมการแผนบริหารความเสี่ยงและการควบคุมภายในของสนง.ปศข.2 </t>
  </si>
  <si>
    <t xml:space="preserve">   3) สรุปรายงานการประชุมให้แล้วเสร็จไม่เกิน 2 สัปดาห์ (ทุกคน)</t>
  </si>
  <si>
    <t xml:space="preserve">4. ระดับความสำเร็จในการประสานการช่วยเหลือเกษตรกรผู้ประสบภัยพิบัติด้านปศุสัตว์ </t>
  </si>
  <si>
    <t xml:space="preserve">5. ระดับความสำเร็จในการจัดทำข้อมูลสถิติที่สำคัญในพื้นที่ปศุสัตว์เขต 2  </t>
  </si>
  <si>
    <t xml:space="preserve">3.1 ระดับความสำเร็จในการขับเคลื่อนยุทธศาสตร์รายชนิดสัตว์ระดับเขต </t>
  </si>
  <si>
    <t xml:space="preserve">3.5 ระดับความสำเร็จในการกำกับปศุสัตว์จังหวัดในสังกัด ดำเนินการผลิตและเผยแพร่สื่อประชาสัมพันธ์
     สร้างการรับรู้และความเข้าใจแก่ประชาชน  </t>
  </si>
  <si>
    <t xml:space="preserve">3.6 ระดับความสำเร็จการปรับปรุงฐานข้อมูลทะเบียนเกษตรกรผู้เลี้ยงสัตว์ </t>
  </si>
  <si>
    <t>3.7 ร้อยละความสำเร็จในการทำหน้าที่ผู้ตรวจราชการกรมปศุสัตว์</t>
  </si>
  <si>
    <t xml:space="preserve">   1) ทบทวนคำสั่งแต่งตั้งคณะทำงานขับเคลื่อนแผนงาน/โครงการฯระดับเขต</t>
  </si>
  <si>
    <t xml:space="preserve">    3) การติดตามความก้าวหน้าโครงการและจัดเตรียมข้อมูลเพื่อใช้ประกอบการประชุมผู้ตรวจราชการสำนักนายกรัฐมนตรี</t>
  </si>
  <si>
    <t>ผู้รับผิดชอบหลัก : นางเดือนเพ็ญ  ธัญญะวานิช (เดือน)</t>
  </si>
  <si>
    <t>ผู้รับผิดชอบหลัก : นางสาวเยี่ยมพร  ภิเศก (แม็กกี้)</t>
  </si>
  <si>
    <t>ผู้สนับสนุน : น.ส.เพ็ญจันทร์  อ่อนน่วม (หน่อย)</t>
  </si>
  <si>
    <t>ผู้รับผิดชอบหลัก : นายมนตรี จิรวานิช (เจี๊ยบ)</t>
  </si>
  <si>
    <t>ผู้รับผิดชอบร่วม : ทุกคนที่รับผิดชอบโครงการ</t>
  </si>
  <si>
    <t xml:space="preserve">      (ผู้รับผิดชอบโครงการจะต้องติดตามความก้าวหน้า และสรุปผลเพื่อเตรียมประชุมหัวหน้าหน่วยงาน/ผอ.ส่วน/ฝ่าย</t>
  </si>
  <si>
    <t xml:space="preserve">       และการตรวจราชการ )</t>
  </si>
  <si>
    <t>ผู้รับผิดชอบ : นางสาวเยี่ยมพร  ภิเศก (แม็กกี้)</t>
  </si>
  <si>
    <t>ผู้รับผิดชอบ : นางเดือนเพ็ญ  ธัญญะวานิช (เดือน)</t>
  </si>
  <si>
    <t>ผู้รับผิดชอบ : นายมนตรี จิรวานิช (เจี๊ยบ)</t>
  </si>
  <si>
    <t xml:space="preserve">   1) แจ้ง สนง.ปศจ. ให้ปรับปรุงฐานข้อมูลในระบบทะเบียนเกษตรกรผู้เลี้ยงสัตว์ (ประชุม/ไลน์ กลุ่มยุทธ์ฯ)</t>
  </si>
  <si>
    <t xml:space="preserve">   1) ประสานกับสำนักงานเลขานุการกรม ในประเด็นเกณฑ์การกำหนดตัวชี้วัดเรื่องการสร้างการรับรู้ที่เหมาะสม</t>
  </si>
  <si>
    <t xml:space="preserve">   2) สื่อสาร ทบทวนทำความเข้าใจปศุสัตว์จังหวัด ในการปรับแผนการสร้างการรับรู้ที่เหมาะสม</t>
  </si>
  <si>
    <t xml:space="preserve">   3) ตรวจสอบให้คำแนะนำในการจัดทำแผนการสร้างการรับรู้ ของปศุสัตว์จังหวัด</t>
  </si>
  <si>
    <t xml:space="preserve">   4) ติดตามกำกับให้ปศุสัตว์จังหวัด ดำเนินการตามแผนการสร้างการรับรู้ฯเป็นรูปธรรมตามที่กำหนด</t>
  </si>
  <si>
    <t xml:space="preserve">   5) รวบรวมผลการปฏิบัติงานของปศุสัตว์จังหวัด ตามวันเวลาที่กำหนด และมีการดำเนินการตามแผน</t>
  </si>
  <si>
    <t xml:space="preserve">4. ระดับความสำเร็จในการประสานการช่วยเหลือเกษตรกรผู้ประสบภัยพิบัติด้านปศุสัตว์  </t>
  </si>
  <si>
    <t>085-2823377</t>
  </si>
  <si>
    <t>093-7784664</t>
  </si>
  <si>
    <t>063-39786464</t>
  </si>
  <si>
    <t>088-2240465</t>
  </si>
  <si>
    <t>092-2607411</t>
  </si>
  <si>
    <t>ทุกคนที่รับผิดชอบแต่ละด้าน</t>
  </si>
  <si>
    <t>%</t>
  </si>
  <si>
    <t>7. ระดับความสำเร็จในการจัดทำแผน/ผลบริหารความเสี่ยงของสนง.ปศข.2</t>
  </si>
  <si>
    <t xml:space="preserve">ส่วนยุทธศาสตร์และสารสนเทศการปศุสัตว์ </t>
  </si>
  <si>
    <t xml:space="preserve">2.2 การรายงานรอบที่ 2/2566 </t>
  </si>
  <si>
    <t>ครั้ง</t>
  </si>
  <si>
    <t>จังหวัด</t>
  </si>
  <si>
    <t>กลุ่มจังหวัด</t>
  </si>
  <si>
    <t xml:space="preserve">   6) จังหวัดในพื้นที่เขตรับผิดชอบ มีปัญหาการบริหารจัดการด้านปศุสัตว์ (มีข้อร้องเรียน) และจังหวัดสามารถแก้ไขปัญหา
       ข้อร้องเรียนได้ ภายในระยะเวลาที่กำหนด</t>
  </si>
  <si>
    <t xml:space="preserve">   2) ประสานทุกฝ่าย/ส่วน เพื่อรายงานความก้าวหน้า โดยประเมินตนเอง ส่ง กกจ. รอบ 5 เดือน</t>
  </si>
  <si>
    <t xml:space="preserve">   2) ประสานทุกฝ่าย/ส่วน เพื่อรายงานความก้าวหน้า โดยประเมินตนเอง ส่ง กกจ. รอบ 9 เดือน , 11 เดือน</t>
  </si>
  <si>
    <t>เรื่อง</t>
  </si>
  <si>
    <t>รอบ</t>
  </si>
  <si>
    <t xml:space="preserve"> 3) ประสานข้อมูลกับกลุ่มยุทธศาสตร์ฯจังหวัด เพื่อติดตามรายงานความก้าวหน้าในกรณีที่เกิดภัยพิบัติ
     และการให้ความช่วยเหลือเฉพาะหน้า เป็นประจำทุกวัน </t>
  </si>
  <si>
    <t xml:space="preserve"> 4) พิจารณาเสนอการขอสนับสนุนเสบียงอาหารสัตว์ของสำนักงานปศุสัตว์จังหวัดในโควตาของปศุสัตว์เขต </t>
  </si>
  <si>
    <t xml:space="preserve"> 2) ติดตามสถานการณ์/การคาดการณ์เกิดภัยพิบัติ จากกรมป้องกันและบรรเทาสาธารณภัย ทุกวัน 
     และแจ้งในกลุ่มไลของเขต และกลุ่มยุทธ์ของจังหวัดในพื้นที่เขต 2</t>
  </si>
  <si>
    <t>กรณีที่เกิดภัยพิบัติ</t>
  </si>
  <si>
    <t>พิจารณาให้แล้วเสร็จภายใน 1 วัน นับจากได้รับเรื่องร้องขอ</t>
  </si>
  <si>
    <t xml:space="preserve">    2) กลุ่มงานฯตามภารกิจของ สนง.ปศจ. ทบทวนและตรวจสอบข้อมูลให้เป็นปัจจุบัน และส่งข้อมูลให้
        ส่วนงานฯ ตามภารกิจของ สนง.ปศข.2  และสำเนาให้กลุ่มยุทธศาสตร์ฯของจังหวัด </t>
  </si>
  <si>
    <t xml:space="preserve">    3) กลุ่มยุทธศาสตร์ฯของจังหวัด สรุปภาพรวมข้อมูลสถิติที่สำคัญตามภารกิจของทุกกลุ่มงานฯของจังหวัด 
       และจัดส่งข้อมูลให้ส่วนยุทธศาสตร์ฯ สนง.ปศข.2</t>
  </si>
  <si>
    <t>ข้อมูลสถิตที่สำคัญตามภารกิจ มีรายละเอียด ดังนี้</t>
  </si>
  <si>
    <t xml:space="preserve">  ด้านมาตรฐานสินค้าปศุสัตว์</t>
  </si>
  <si>
    <t xml:space="preserve">    1) ข้อมูลฟาร์มที่ผ่านการรับรองมาตรฐาน (GAP)  จำแนกเป็นรายจังหวัด/อำเภอและรายชนิดสัตว์</t>
  </si>
  <si>
    <t xml:space="preserve">    2) ข้อมูลโรงฆ่าสัตว์ในพื้นที่ปศุสัตว์เขต 2 จำแนกเป็นรายจังหวัด/อำเภอและรายชนิดสัตว์</t>
  </si>
  <si>
    <t xml:space="preserve">    3) ข้อมูลจำนวนและรายชื่อโรงฆ่าสัตว์ที่มีใบอนุญาต จำแนกเป็นรายจังหวัด/อำเภอและรายชนิดสัตว์</t>
  </si>
  <si>
    <t xml:space="preserve">    4) ข้อมูลจำนวนและรายชื่อโรงฆ่าสัตว์ที่ผ่านการรับรองมาตรฐาน GMP จำแนกเป็นรายจังหวัด/อำเภอ
        และรายชนิดสัตว์</t>
  </si>
  <si>
    <t xml:space="preserve">    5) ข้อมูลจำนวนโรงฆ่าสัตว์เถื่อน จำแนกเป็นรายจังหวัด/อำเภอและรายชนิดสัตว์</t>
  </si>
  <si>
    <t xml:space="preserve">    6) ข้อมูลจำนวนและรายชื่อโรงฆ่าและแปรรูปเพื่อการส่งออกที่ผ่านการรับรองมาตรฐาน GMP/HACCP
        ในพื้นที่ปศุสัตว์เขต 2 จำแนกเป็นรายจังหวัด/อำเภอ</t>
  </si>
  <si>
    <t xml:space="preserve">    7) ข้อมูลโรงอาหารสัตว์ในพื้นที่ปศุสัตว์เขต 2 จำแนกเป็นรายจังหวัด/อำเภอ/รายชื่อ/ประเภทอาหาร</t>
  </si>
  <si>
    <t xml:space="preserve">    8) ข้อมูลจำนวนและรายชื่อโรงงานอาหารสัตว์ที่ผ่านการรับรองมาตรฐาน GMP/HACCP
        ในพื้นที่ปศุสัตว์เขต 2 จำแนกเป็นรายจังหวัด/อำเภอ/รายชื่อ/ประเภทอาหาร</t>
  </si>
  <si>
    <t xml:space="preserve">    9) ข้อมูลร้านค้าจำหน่ายอาหารสัตว์ในพื้นที่ปศุสัตว์เขต 2 จำแนกเป็นรายจังหวัด/อำเภอ</t>
  </si>
  <si>
    <t xml:space="preserve">    10) ข้อมูลร้านค้าจำหน่ายเนื้อสัตว์/ไข่อนามัย ในพื้นที่ปศุสัตว์เขต 2 จำแนกเป็นรายจังหวัด/อำเภอ</t>
  </si>
  <si>
    <t xml:space="preserve">    11) ข้อมูลจำนวนและรายชื่อฟาร์มที่ผ่านการรับรองฟาร์มปลอดโรค  จำแนกเป็นชนิดฟาร์มปลอดโรค 
          เป็นรายจังหวัด/อำเภอและรายชนิดสัตว์</t>
  </si>
  <si>
    <t xml:space="preserve">    12) ข้อมูลจำนวนสถานพยาบาลสัตว์ ในพื้นที่ปศุสัตว์เขต 2 จำแนกเป็นรายชื่อ/รายจังหวัด/อำเภอ</t>
  </si>
  <si>
    <t xml:space="preserve">     13) ข้อมูลจำนวนอาสาปศุสัตว์ จำแนกเป็นรายชื่อระดับอำเภอและจังหวัด</t>
  </si>
  <si>
    <t xml:space="preserve">     14) ข้อมูลจำนวนยุวเกษตร จำแนกเป็นรายชื่อระดับอำเภอและจังหวัด</t>
  </si>
  <si>
    <t xml:space="preserve">     15) ข้อมูลจำนวนฟาร์มเครือข่ายเกษตรกร จำแนกเป็นรายชื่อระดับอำเภอ/จังหวัด และชนิดสัตว์</t>
  </si>
  <si>
    <t xml:space="preserve">     16) ข้อมูลจำนวนอาสาผสมเทียม/หน่วยผสมเทียม จำแนกเป็นรายชื่อระดับอำเภอ/จังหวัด </t>
  </si>
  <si>
    <t xml:space="preserve">     17) ข้อมูลจำนวนศพก. จำแนกเป็นรายชื่อระดับอำเภอ/จังหวัด และชนิดสัตว์</t>
  </si>
  <si>
    <t xml:space="preserve">     18) ข้อมูลจำนวนแปลงใหญ่ จำแนกเป็นรายชื่อระดับอำเภอ/จังหวัด และชนิดสัตว์</t>
  </si>
  <si>
    <t xml:space="preserve">  ด้านการนำเข้าและส่งออกตามด่านชายแดน</t>
  </si>
  <si>
    <t xml:space="preserve">     19) ข้อมูลปริมาณและมูลค่าการส่งออกผ่านด่านชายแดน จำแนกรายชนิดสัตว์</t>
  </si>
  <si>
    <t xml:space="preserve">     20) ข้อมูลปริมาณและมูลค่าการนำเข้าผ่านด่านชายแดน จำแนกรายชนิดสัตว์</t>
  </si>
  <si>
    <t>สรุปภาพรวมของเขต (หลังภัยสงบ)</t>
  </si>
  <si>
    <t xml:space="preserve">     1) เรียกรายงานรายจังหวัด/อำเภอ จำแนกเป็นรายชนิดสัตว์ (รายเดือน)</t>
  </si>
  <si>
    <t xml:space="preserve">     19) ข้อมูลปริมาณและมูลค่าการส่งออกสินค้าปศุสัตว์ผ่านด่านชายแดน จำแนกรายชนิดสัตว์</t>
  </si>
  <si>
    <t xml:space="preserve">     20) ข้อมูลปริมาณและมูลค่าการนำเข้าสินค้าปศุสัตว์ผ่านด่านชายแดน จำแนกรายชนิดสัตว์</t>
  </si>
  <si>
    <t xml:space="preserve">ด้านที่ 1 ประเมินความเสี่ยงการทุจริตที่เกี่ยวข้องกับการพิจารณาอนุมัติอนุญาต
          (การพิจารณาออกใบประกาศรับรองมาตรฐานฟาร์ม และ ร้านค้าจำหน่ายสินค้าปศุสัตว์ OK) </t>
  </si>
  <si>
    <t>ส่วนมาตรฐานสินค้า</t>
  </si>
  <si>
    <t>ด้านที่ 2 ประเมินความเสี่ยงการทุจริตในความโปร่งใสของการใช้อำนาจและตำแหน่งหน้าที่
           (การคัดเลือกเกษตรกร สถาบันเกษตรกรและสหกรณ์ดีเด่น  ระดับเขต )</t>
  </si>
  <si>
    <t>ส่วนส่งเสริมและพัฒนาการปศุสัตว์</t>
  </si>
  <si>
    <t>ส่วนสุขภาพสัตว์</t>
  </si>
  <si>
    <t xml:space="preserve">   กรอบการประเมินมี 3 ส่วน คือ </t>
  </si>
  <si>
    <t xml:space="preserve">   2) ตรวจสอบโครงการจัดฝึกอบรมของฝ่าย/ส่วนภายใน สนง.ปศข. และหน่วยงานในพื้นที่ปศุสัตว์เขต 2
       เสนอปศุสัตว์เขต ให้ความเห็นชอบ</t>
  </si>
  <si>
    <t xml:space="preserve">   3) ฝ่าย/ส่วนภายใน สนง.ปศข. และหน่วยงานในพื้นที่ปศุสัตว์เขต 2  ประเมินผลการฝึกอบรม และส่งให้ส่วนยุทธศาสตร์ฯ
       ภายในระยะเวลาที่กำหนด </t>
  </si>
  <si>
    <t xml:space="preserve">   4) ส่วนยุทธศาสตร์ฯ ตรวจสอบประเมินผลการฝึกอบรม และจัดส่งให้ กกจ. ภายใน 60 วันหลังจากการประชุม</t>
  </si>
  <si>
    <t xml:space="preserve">   2) จัดประชุมคณะกรรมการวิชาการของสนง.ปศข. และแจ้งมติที่ประชุมให้หัวหน้าหน่วยงานฯ</t>
  </si>
  <si>
    <t xml:space="preserve">   3) จัดทำข้อมูลผู้มีส่วนได้ส่วนเสียภายใน (IIT) และ ผู้มีส่วนได้ส่วนเสียบุคคลภายนอก (EIT) ส่ง กกจ.</t>
  </si>
  <si>
    <t xml:space="preserve">การประเมินคุณธรรมและความโปร่งใสในการดำเนินงานของหน่วยงานภาครัฐฯ </t>
  </si>
  <si>
    <t xml:space="preserve">   4) แจ้งให้บุคลากรภายใน สนง.ปศข.2 (IIT) ตอบแบบสอบถามออนไลน์ของผู้มีส่วนได้ส่วนเสียภายใน</t>
  </si>
  <si>
    <t xml:space="preserve">  1) การเปิดเผยข้อมูลสาธารณะ (OIT)  </t>
  </si>
  <si>
    <t xml:space="preserve">  2) การวัดความรับรู้ของผู้มีส่วนได้ส่วนเสีย ของบุคคลภายใน (IIT)   </t>
  </si>
  <si>
    <t xml:space="preserve">  3) การวัดความรับรู้ของผู้มีส่วนได้ส่วนเสีย ของบุคคลภายนอก (EIT) </t>
  </si>
  <si>
    <t>ผู้รับผิดชอบ : น.ส.เพ็ญจันทร์  อ่อนน่วม (หน่อย)</t>
  </si>
  <si>
    <t>คงเหลือ</t>
  </si>
  <si>
    <t>ไตรมาส 1</t>
  </si>
  <si>
    <t>ไตรมาส 2</t>
  </si>
  <si>
    <t>ไตรมาส 3</t>
  </si>
  <si>
    <t>ไตรมาส 4</t>
  </si>
  <si>
    <t xml:space="preserve"> 2) ส่วนฯ/ฝ่ายฯ ที่เกี่ยวข้องจัดทำรายละเอียดคำรับรองการปฏิบัติราชการฯ ตามภารกิจส่งให้ส่วนยุทธศาสตร์ฯ</t>
  </si>
  <si>
    <t xml:space="preserve"> 3) ส่วนยุทธศาสตร์ฯ ตรวจสอบรายละเอียด/ค่าเป้าหมาย และจัดทำรายละเอียดคำรับรองการปฏิบัติราชการฯ
     ในภาพรวมของสำนักงานปศุสัตว์เขต ส่งให้กลุ่มพัฒนาระบบบริหาร (ก.พ.ร.)</t>
  </si>
  <si>
    <t>จ.ชลบุรี (หัวหน้ากลุ่ม ตอ.1)
จ.ปราจีนบุรี (หัวหน้ากลุ่ม ตอ.2)</t>
  </si>
  <si>
    <t xml:space="preserve"> 5) สรุปภาพรวมผลกระทบและการให้ความช่วยเหลือเกษตรกรที่ประสบภัยพิบัต ประจำทุกวัน และหลังภัยสงบ (เชิงแผนที่) </t>
  </si>
  <si>
    <t>ภารกิจและกิจกรรมขั้นตอนดำเนินการ</t>
  </si>
  <si>
    <t>จ.ชลบุรี (หัวหน้ากลุ่ม ตอ.1) 
จ.ปราจีนบุรี ( หัวหน้ากลุ่ม ตอ.2)</t>
  </si>
  <si>
    <t xml:space="preserve">                 นางสาวเพ็ญจันทร์  อ่อนน่วม (หน่อย)</t>
  </si>
  <si>
    <t>ส่วนยุทธศาสตร์และสารสนเทศการปศุสัตว์</t>
  </si>
  <si>
    <t xml:space="preserve">นางเดือนเพ็ญ  ธัญญะวานิช </t>
  </si>
  <si>
    <t>นายไพโรจน์  จันทร์ต้ง</t>
  </si>
  <si>
    <t>นายมนตรี จิรวานิช</t>
  </si>
  <si>
    <t>นางเดือนเพ็ญ  ธัญญะวานิช</t>
  </si>
  <si>
    <t xml:space="preserve">   * ส่วนยุทธศาสตร์ฯ จะตรวจสอบข้อร้องเรียนต่างๆด้านปศุสัตว์เป็นรายวัน ผ่านระบบ DLD 4.0 , Facebook และในกรณีที่มีข้อร้องเรียน</t>
  </si>
  <si>
    <t xml:space="preserve">     จะดำเนินการ ดังนี้</t>
  </si>
  <si>
    <t xml:space="preserve">    2) ส่วนงานฯที่เกี่ยวข้องดำเนินการแก้ไขปัญหาข้อร้องเรียน(กรณีโรงฆ่าสัตว์) และ กำกับติดตามการแก้ไขปัญหาข้อร้องเรียนของจังหวัด</t>
  </si>
  <si>
    <t xml:space="preserve">    3) ส่วนงานฯที่เกี่ยวข้อง ดำเนินการรายงานสถานะการแก้ไขปัญหาข้อร้องเรียน(กรณีโรงฆ่าสัตว์) ระบบ DLD 4.0 </t>
  </si>
  <si>
    <t xml:space="preserve">    1) เสนอปศุสัตว์เขต 2 เพื่อมอบหมายให้ส่วนงานฯที่เกี่ยวข้องกับข้อร้องเรียนไปดำเนินการ(กรณีโรงฆ่าสัตว์) และ กำกับ ติดตาม </t>
  </si>
  <si>
    <t xml:space="preserve">        ประสานการแก้ไขปัญหาข้อร้องเรียน ในกรณีที่เป็นภารกิจที่จังหวัดจะต้องดำเนินการ</t>
  </si>
  <si>
    <t xml:space="preserve">   1) หัวหน้าหน่วยงาน (ปศข./ปศจ.) จะต้องเปิดไลน์เพื่อตรวจสอบปัญหาข้อร้องเรียนที่มีผลกระทบที่เกี่ยวข้อง ก่อนเวลา 10.00 น.ทุกวัน</t>
  </si>
  <si>
    <t xml:space="preserve">   2) หัวหน้าหน่วยงานที่อยู่ในกลุ่มไลน์ เมื่อรับทราบปัญหาและข้อร้องเรียนทางกลุ่ม Line IO-DLD หรือ DLD 4.0 หรือจากสื่อมวลชน</t>
  </si>
  <si>
    <t xml:space="preserve">      ที่มีผลกระทบต่อประชาชน จะต้องส่งเจ้าหน้าที่เข้าไปแก้ไขปัญหาข้อร้องเรียน และจัดทำรายงานชี้แจงตามแบบฟอร์มที่กำหนด</t>
  </si>
  <si>
    <t xml:space="preserve">      ส่งในกลุ่ม Line IO-DLD ภายใน 24 ชั่วโง</t>
  </si>
  <si>
    <t xml:space="preserve">  1) การจัดทำโครงการพัฒนาคุณภาพชีวิตบุคลากรของสำนักงานปศุสัตว์เขต ให้สอดคล้องกับแผนกลยุทธ์การพัฒนาคุณภาพชีวิตของกรมฯ</t>
  </si>
  <si>
    <t xml:space="preserve">     เสนอปศุสัตว์เขต 2 ให้ความเห็นชอบ</t>
  </si>
  <si>
    <t xml:space="preserve">  2) ดำเนินการตามโครงการพัฒนาคุณภาพชีวิตบุคลากรของสำนักงานปศุสัตว์เขต </t>
  </si>
  <si>
    <t>ที่</t>
  </si>
  <si>
    <t xml:space="preserve">ชื่อ-สกุล </t>
  </si>
  <si>
    <t>ตำแหน่ง/ ระดับ</t>
  </si>
  <si>
    <t>เบอร์โทรศัพท์</t>
  </si>
  <si>
    <t>ชื่อเล่น</t>
  </si>
  <si>
    <t>ผอ.ส่วนยุทธศาสตร์และสารสนเทศการปศุสัตว์</t>
  </si>
  <si>
    <t>เล็ก</t>
  </si>
  <si>
    <t>นักวิเคราะห์นโยบายและแผนชำนาญการ</t>
  </si>
  <si>
    <t>089-128-1968</t>
  </si>
  <si>
    <t>ต้น</t>
  </si>
  <si>
    <t>นางเดือนเพ็ญ ธัญญะวานิช</t>
  </si>
  <si>
    <t>นักทรัพยากรบุคคลชำนาญการ</t>
  </si>
  <si>
    <t>085-282-3377</t>
  </si>
  <si>
    <t>เดือน</t>
  </si>
  <si>
    <t>นางสาวเยี่ยมพร ภิเศก</t>
  </si>
  <si>
    <t>093-778-4664</t>
  </si>
  <si>
    <t>แม็กกี้</t>
  </si>
  <si>
    <t>นางสาวเพ็ญจันทร์ อ่อนน่วม</t>
  </si>
  <si>
    <t>นักวิชาการสัตวบาล</t>
  </si>
  <si>
    <t>088-224-0465</t>
  </si>
  <si>
    <t>หน่อย</t>
  </si>
  <si>
    <t>เจ้าหน้าที่ระบบงานคอมพิวเตอร์</t>
  </si>
  <si>
    <t>063-978-6164</t>
  </si>
  <si>
    <t>เจี๊ยบ</t>
  </si>
  <si>
    <t>นางพจนา กลิ่นจันทร์</t>
  </si>
  <si>
    <t>พนักงานผู้ช่วยสัตวบาล</t>
  </si>
  <si>
    <t>092-260-7411</t>
  </si>
  <si>
    <t>ต้อย</t>
  </si>
  <si>
    <t>ผู้รับผิดชอบหลัก : นายอติพน  บำรุงพงษ์ (ต้น)</t>
  </si>
  <si>
    <t xml:space="preserve">    3) สรุปรายงานผลการตรวจราชการกับผต.กษ. เสนออธิบดีกรมปศุสัตว์ทุกครั้ง </t>
  </si>
  <si>
    <t xml:space="preserve">  2) ตรวจสอบตัวชี้วัดและเป้าหมายของโครงการ/ผลผลิต/กิจกรรมของทุกจังหวัด (ระบบ e-Operation  รหัส RPT 112)</t>
  </si>
  <si>
    <t xml:space="preserve">  3) ติดตามรายงานประจำเดือน ผ่านระบบ e-Operation ของทุกจังหวัดเพื่อตรวจสอบผลการดำเนินงานโครงการ/ผลผลิต/กิจกรรม</t>
  </si>
  <si>
    <t xml:space="preserve">      ค่อนข้างผิดปกติเป็นรายไตรมาส</t>
  </si>
  <si>
    <t xml:space="preserve">  4) วิเคราะห์และจัดทำรายงานเสนอปศุสัตว์เขต 2 เพื่อเสนอให้ผอ.ส่วน/ฝ่าย เร่งรัดติดตามในกรณีที่ผลงานของจังหวัดต่ำกว่าเป้าหมาย</t>
  </si>
  <si>
    <t xml:space="preserve">              2. แบบรายงาน RPT 112 </t>
  </si>
  <si>
    <t>ว่าในระบบ e-Operation เป้าหมายเปลี่ยนแปลงหรือไม่</t>
  </si>
  <si>
    <t xml:space="preserve"> บันทึกผลการใช้จ่ายเงินทุกโครงการ/ผลผลิต</t>
  </si>
  <si>
    <t xml:space="preserve">  3) ติดตามรายงานประจำเดือน ผ่านระบบ e-Operation เพื่อตรวจสอบผลการดำเนินงานโครงการ/ผลผลิต/กิจกรรม ที่เขตรับผิดชอบ</t>
  </si>
  <si>
    <t xml:space="preserve">      เป็นรายไตรมาส</t>
  </si>
  <si>
    <t xml:space="preserve">  4) วิเคราะห์และจัดทำรายงานเสนอปศุสัตว์เขต 2 เพื่อเสนอให้ผอ.ส่วน/ฝ่าย เร่งรัดติดตามในกรณีที่ผลงานต่ำกว่าเป้าหมายค่อนข้างผิดปกติ</t>
  </si>
  <si>
    <t xml:space="preserve">              2. แบบรายงาน RPT 501 </t>
  </si>
  <si>
    <t>*จะต้องประสานกับกองแผนงาน*</t>
  </si>
  <si>
    <t xml:space="preserve">   2) ติดตั้งแถบสัญลักษณ์ (banner) ใช้ชื่อ " IDP ของหน่วยงาน และอัพโหลดข้อมูล และแจ้งสถานะการรายงานการพัฒนาบนเว็บต์
       ให้กองการเจ้าหน้าที่ตามช่องทางและเวลาที่กำหนด</t>
  </si>
  <si>
    <t xml:space="preserve">      ร้อยละของการปรับปรุงฐานข้อมูลฯ ( 40=0 , 50=1 , 60=2 , 70=3 , 80=4 ) </t>
  </si>
  <si>
    <t>เกณฑ์คะแนน : รอบที่ 2/2567</t>
  </si>
  <si>
    <t>3.7 ระดับความสำเร็จการทำหน้าที่ผู้ตรวจราชการกรมปศุสัตว์</t>
  </si>
  <si>
    <t xml:space="preserve">ผู้รับผิดชอบ : จอ.อติพน  บำรุงพงษ์ (ต้น)  </t>
  </si>
  <si>
    <t xml:space="preserve">   1. ดำเนินการตรวจราชการตามแผนฯได้ร้อยละ 80</t>
  </si>
  <si>
    <t xml:space="preserve">   2. ดำเนินการตรวจราชการตามแผนฯได้ร้อยละ 100</t>
  </si>
  <si>
    <t>3.8 ร้อยละความสำเร็จของงานตามนโยบายรองอธิบดีที่กำกับดูแล</t>
  </si>
  <si>
    <t>เกณฑ์คะแนน : รอบที่ 1 - 2</t>
  </si>
  <si>
    <t xml:space="preserve">   1. ปฏิบัติงานตามที่ไดรับมอบหมายได้ร้อยละ 80</t>
  </si>
  <si>
    <t xml:space="preserve">   2. ปฏิบัติงานตามที่ไดรับมอบหมายได้ร้อยละ 85</t>
  </si>
  <si>
    <t xml:space="preserve">   3. ปฏิบัติงานตามที่ไดรับมอบหมายได้ร้อยละ 90</t>
  </si>
  <si>
    <t xml:space="preserve">   4. ปฏิบัติงานตามที่ไดรับมอบหมายได้ร้อยละ 95</t>
  </si>
  <si>
    <t xml:space="preserve">   5. ปฏิบัติงานตามที่ไดรับมอบหมายได้ร้อยละ 100</t>
  </si>
  <si>
    <t>* หมายเหต : จะต้องรอความชัดเจนจาก กผง. ก่อน*</t>
  </si>
  <si>
    <t xml:space="preserve">   1) จัดประชุมคณะกรรมการประกันคุณภาพการฝึกอบรมของสนง.ปศข.2</t>
  </si>
  <si>
    <t>ผู้รับผิดชอบ : จอ.อติพน  บำรุงพงษ์ (ต้น)</t>
  </si>
  <si>
    <t xml:space="preserve">   2) หนังสือถึง ศสท. เพื่อขออนุมัติเปิดห้องประชุมผ่านระบบออนไลน์ (Zoom) (กรณีประชุมผ่านระบบ Zoom)</t>
  </si>
  <si>
    <t xml:space="preserve">   1) หนังสือเชิญประชุมหัวหน้าหน่วยงานในพื้นที่ปศุสัตว์เขต 2 / ขออนุญาติใช้ห้องประชุม ศวพ.ตอ.</t>
  </si>
  <si>
    <r>
      <t>3.2 ร้อยละความสำเร็จของปริมาณผลผลิตที่</t>
    </r>
    <r>
      <rPr>
        <b/>
        <i/>
        <sz val="16"/>
        <color rgb="FF0033CC"/>
        <rFont val="TH Sarabun New"/>
        <family val="2"/>
      </rPr>
      <t>ปศุสัตว์จังหวัด</t>
    </r>
    <r>
      <rPr>
        <b/>
        <i/>
        <sz val="16"/>
        <color rgb="FF339933"/>
        <rFont val="TH Sarabun New"/>
        <family val="2"/>
      </rPr>
      <t>ในพื้นที่รับผิดชอบของปศุสัตวเขตทำได้จริง
      เปรียบเทียบกับผลผลิตที่สำนักงานปศุสัตว์จังหวัดได้รับตาม พ.ร.บ.ปี 2566 (ผ่านระบบ e-Operation)</t>
    </r>
  </si>
  <si>
    <r>
      <rPr>
        <sz val="16"/>
        <color rgb="FFFF0000"/>
        <rFont val="TH Sarabun New"/>
        <family val="2"/>
      </rPr>
      <t>หลักฐาน :</t>
    </r>
    <r>
      <rPr>
        <sz val="16"/>
        <rFont val="TH Sarabun New"/>
        <family val="2"/>
      </rPr>
      <t xml:space="preserve"> 1. คำสั่งคณะทำงานฯ </t>
    </r>
  </si>
  <si>
    <r>
      <t xml:space="preserve">  2) ตรวจสอบตัวชี้วัดและเป้าหมายของโครงการ/ผลผลิต/กิจกรรม (ระบบ e-Operation  รหัส RPT 501) </t>
    </r>
    <r>
      <rPr>
        <i/>
        <sz val="16"/>
        <color rgb="FF0033CC"/>
        <rFont val="TH Sarabun New"/>
        <family val="2"/>
      </rPr>
      <t>ที่เขตรับผิดชอบ</t>
    </r>
  </si>
  <si>
    <r>
      <t xml:space="preserve">   2. พิจารณาผล</t>
    </r>
    <r>
      <rPr>
        <i/>
        <sz val="16"/>
        <rFont val="TH Sarabun New"/>
        <family val="2"/>
      </rPr>
      <t xml:space="preserve">จากการบันทึกข้อมูลราคาสินค้าที่เกษตรกรขายได้ ณ หน้าฟาร์ม และสัตว์ที่อนุญาตให้ฆ่า(ศฐ01) ในระบบทะเบียน
       เกษตรกร </t>
    </r>
    <r>
      <rPr>
        <sz val="16"/>
        <rFont val="TH Sarabun New"/>
        <family val="2"/>
      </rPr>
      <t>แล้วเสร็จ ไม่น้อยกว่าร้อยละ 100 ดังนี้</t>
    </r>
  </si>
  <si>
    <r>
      <t xml:space="preserve">      </t>
    </r>
    <r>
      <rPr>
        <sz val="16"/>
        <color rgb="FFFF0000"/>
        <rFont val="TH Sarabun New"/>
        <family val="2"/>
      </rPr>
      <t xml:space="preserve">ร้อยละของการปรับปรุงฐานข้อมูลฯ ( 80=0 , 85=0.5 , 90=1 , 95=1.5 , 100=2 ) </t>
    </r>
  </si>
  <si>
    <r>
      <t xml:space="preserve"> </t>
    </r>
    <r>
      <rPr>
        <b/>
        <i/>
        <sz val="16"/>
        <color rgb="FFFF00FF"/>
        <rFont val="TH Sarabun New"/>
        <family val="2"/>
      </rPr>
      <t xml:space="preserve"> ด้านสุขภาพสัตว์</t>
    </r>
    <r>
      <rPr>
        <b/>
        <i/>
        <sz val="16"/>
        <rFont val="TH Sarabun New"/>
        <family val="2"/>
      </rPr>
      <t xml:space="preserve"> </t>
    </r>
  </si>
  <si>
    <r>
      <rPr>
        <b/>
        <i/>
        <sz val="16"/>
        <color rgb="FFFF00FF"/>
        <rFont val="TH Sarabun New"/>
        <family val="2"/>
      </rPr>
      <t xml:space="preserve">  ด้านส่งเสริมและพัฒนาการผลิต</t>
    </r>
    <r>
      <rPr>
        <b/>
        <i/>
        <sz val="16"/>
        <rFont val="TH Sarabun New"/>
        <family val="2"/>
      </rPr>
      <t xml:space="preserve"> </t>
    </r>
  </si>
  <si>
    <r>
      <t xml:space="preserve">       ภายในระยะเวลาที่กำหนด </t>
    </r>
    <r>
      <rPr>
        <sz val="16"/>
        <color rgb="FFFF00FF"/>
        <rFont val="TH Sarabun New"/>
        <family val="2"/>
      </rPr>
      <t>(กรณีที่เป็น IO-DLD ในระบบ DLD 4.0 จะระบุให้แก้ไขปัญหาข้อร้องเรียนภายใน 24 ชั่วโมง)</t>
    </r>
  </si>
  <si>
    <t>จอ.อติพน  บำรุงพงษ์ (ต้น)
นายมนตรี จิรวานิช (เจี๊ยบ)</t>
  </si>
  <si>
    <t>จอ.อติพน  บำรุงพงษ์ (ต้น)</t>
  </si>
  <si>
    <t>ครั้ง/รอบ</t>
  </si>
  <si>
    <t>หลักฐาน : 
 1. คำสั่งคณะทำงานฯ 
 2. รายงานตามแบบ RPT 501</t>
  </si>
  <si>
    <t>หลักฐาน : 
 1. คำสั่งคณะทำงานฯ 
 2. รายงานตามแบบ RPT 112</t>
  </si>
  <si>
    <t xml:space="preserve">จอ.อติพน  บำรุงพงษ์ (ต้น)  </t>
  </si>
  <si>
    <t>แผน</t>
  </si>
  <si>
    <r>
      <t xml:space="preserve">ด้านที่ 3 ประเมินความเสี่ยงการทุจริตในความโปร่งใสของการใช้จ่ายงบประมาณและการบริหารจัดการ
           ทรัพยากรภาครัฐ </t>
    </r>
    <r>
      <rPr>
        <sz val="16"/>
        <color rgb="FFFF0000"/>
        <rFont val="TH Sarabun New"/>
        <family val="2"/>
      </rPr>
      <t xml:space="preserve">
     </t>
    </r>
    <r>
      <rPr>
        <sz val="16"/>
        <rFont val="TH Sarabun New"/>
        <family val="2"/>
      </rPr>
      <t xml:space="preserve"> (จัดชื้อจัดจางประจําปงบประมาณ พ.ศ. 2567 โครงการสัตว์ปลอดโรค คนปลอดภัย จากโรคพิษสุนัขบ้า)</t>
    </r>
  </si>
  <si>
    <t xml:space="preserve">   * ส่วนยุทธศาสตร์ฯ จะตรวจสอบข้อร้องเรียนต่างๆด้านปศุสัตว์เป็นรายวัน ผ่านระบบ DLD 4.0 , Facebook 
     และในกรณีที่มีข้อร้องเรียน จะดำเนินการ ดังนี้</t>
  </si>
  <si>
    <t>น.ส.เยี่ยมพร  ภิเศก (แม็ก)</t>
  </si>
  <si>
    <t xml:space="preserve"> และมอบผู้รับผิดชอบแต่ละด้านสรุปรายงานการประชุมส่งให้คุณเยี่ยมพรฯ</t>
  </si>
  <si>
    <t xml:space="preserve">น.ส.เยี่ยมพร  ภิเศก (แม็ก) </t>
  </si>
  <si>
    <t xml:space="preserve">     2) ประชุมและร่วมตรวจราชการกับผู้ตรวจราชการกระทรวงเกษตรและสหกรณ์ (9 จังหวัดๆละ 2 รอบ)</t>
  </si>
  <si>
    <t xml:space="preserve">       (กรณีปศุสัตว์เขต 2 ติดราชการ จะต้องทำหนังสือถึงผต.กษ. ทุกครั้ง และให้ส่งสำเนารายงานกรมฯทราบทุกครั้ง)</t>
  </si>
  <si>
    <t>(เป้าหมายตามพ.ร.บ.2567) และจังหวัด.บันทึกใช้จ่ายเงินทุกโครงการ</t>
  </si>
  <si>
    <t xml:space="preserve">     3) ตรวจติดตามและให้คำแนะนำสำนักงานปศุสัตว์จังหวัดในพื้นที่เขต 2 ร่วมกับปศุสัตว์เขต (ปีละ 2 รอบ)</t>
  </si>
  <si>
    <r>
      <t xml:space="preserve">     7) ประชุมผู้ตรวจราชการกรมปศุสัตว์  ปีละอย่างน้อย 3 ครั้ง </t>
    </r>
    <r>
      <rPr>
        <b/>
        <i/>
        <sz val="16"/>
        <rFont val="TH Sarabun New"/>
        <family val="2"/>
      </rPr>
      <t>(ไม่มีงบประมาณ)</t>
    </r>
  </si>
  <si>
    <t xml:space="preserve">     1) ตรวจราชการร่วมกับผู้ตรวจราชการสำนักนายกรัฐมนตรี </t>
  </si>
  <si>
    <t xml:space="preserve">     2) สรุปผลการตรวจราชการเสนออธิบดีกรมปศุสัตว์</t>
  </si>
  <si>
    <t xml:space="preserve">        ( โครงการสัตว์ปลอดโรค คนปลอดภัย จากโรคพิษสุนัขบ้า ตามพระปณิธานฯ )</t>
  </si>
  <si>
    <t xml:space="preserve">     2)  ประสานทุกฝ่าย/ส่วน เพื่อรายงานความก้าวหน้า โดยประเมินตนเอง ส่ง กกจ. รอบ 5 เดือน</t>
  </si>
  <si>
    <t xml:space="preserve">     1) ทบทวนคำสั่งแต่งตั้งคณะทำงานขับเคลื่อนแผนงาน/โครงการฯระดับเขต</t>
  </si>
  <si>
    <t xml:space="preserve">     2) จัดประชุมคณะทำงานขับเคลื่อนแผนงาน/โครงการฯระดับเขต เพื่อทบทวนแผนงาน/โครงการ ฯ</t>
  </si>
  <si>
    <t xml:space="preserve">     6) จังหวัดในพื้นที่เขตรับผิดชอบ มีปัญหาการบริหารจัดการด้านปศุสัตว์ (มีข้อร้องเรียน)
         และจังหวัดสามารถแก้ไขปัญหาข้อร้องเรียนได้ ภายในระยะเวลาที่กำหนด</t>
  </si>
  <si>
    <r>
      <t xml:space="preserve">     2) ตรวจสอบตัวชี้วัดและเป้าหมายของโครงการ/ผลผลิต/กิจกรรม </t>
    </r>
    <r>
      <rPr>
        <i/>
        <sz val="16"/>
        <rFont val="TH Sarabun New"/>
        <family val="2"/>
      </rPr>
      <t>(ระบบ e-Operation</t>
    </r>
    <r>
      <rPr>
        <i/>
        <sz val="16"/>
        <color rgb="FFFF00FF"/>
        <rFont val="TH Sarabun New"/>
        <family val="2"/>
      </rPr>
      <t xml:space="preserve">  </t>
    </r>
    <r>
      <rPr>
        <b/>
        <i/>
        <sz val="16"/>
        <color rgb="FFFF00FF"/>
        <rFont val="TH Sarabun New"/>
        <family val="2"/>
      </rPr>
      <t>รหัส RPT 112</t>
    </r>
    <r>
      <rPr>
        <i/>
        <sz val="16"/>
        <color rgb="FFFF00FF"/>
        <rFont val="TH Sarabun New"/>
        <family val="2"/>
      </rPr>
      <t>)</t>
    </r>
  </si>
  <si>
    <t xml:space="preserve">     3) เรียกรายงานจากระบบฯประจำเดือน ตรวจสอบผลการดำเนินงานโครงการ/ผลผลิต/กิจกรรม</t>
  </si>
  <si>
    <t xml:space="preserve">     4) วิเคราะห์และรายงานเสนอปศุสัตว์เขต 2 เพื่อเสนอให้ผอ.ส่วน/ฝ่าย เร่งรัดติดตามในกรณีที่ผลงานต่ำกว่า
        เป้าหมายค่อนข้างผิดปกติเป็นรายไตรมาส</t>
  </si>
  <si>
    <r>
      <t xml:space="preserve">     2) ตรวจสอบตัวชี้วัดและเป้าหมายของโครงการ/ผลผลิต/กิจกรรม (ระบบ e-Operation  </t>
    </r>
    <r>
      <rPr>
        <b/>
        <sz val="16"/>
        <color rgb="FFFF0000"/>
        <rFont val="TH Sarabun New"/>
        <family val="2"/>
      </rPr>
      <t>รหัส RPT 501</t>
    </r>
    <r>
      <rPr>
        <sz val="16"/>
        <rFont val="TH Sarabun New"/>
        <family val="2"/>
      </rPr>
      <t>)</t>
    </r>
  </si>
  <si>
    <t xml:space="preserve">     4) วิเคราะห์และรายงานเสนอปศุสัตว์เขต 2 เพื่อเสนอให้ผอ.ส่วน/ฝ่าย เร่งรัดติดตามในกรณีที่ผลงานต่ำกว่า
         เป้าหมายค่อนข้างผิดปกติเป็นรายไตรมาส</t>
  </si>
  <si>
    <t xml:space="preserve">                                                                                                                </t>
  </si>
  <si>
    <t xml:space="preserve">     2) ติดตั้งแถบสัญลักษณ์ (banner) ใช้ชื่อ " IDP ของหน่วยงาน และอัพโหลดข้อมูล และแจ้งสถานะการรายงาน
        การพัฒนาบนเว็บต์ให้กองการเจ้าหน้าที่ตามช่องทางและเวลาที่กำหนด</t>
  </si>
  <si>
    <t xml:space="preserve">     3) นำแผนพัฒนาบุคลากรไปสู่การปฏิบัติอย่างเป็นรูปธรรม ตามเป้าหมายที่กำหนด</t>
  </si>
  <si>
    <t xml:space="preserve">     4) ประเมินผลการเรียนรู้และติดตามผลการนำไปใช้ประโยชน์ของการพัฒนาบุคลากร</t>
  </si>
  <si>
    <t xml:space="preserve">     5) รายงานผลการพัฒนาตามแผนที่กำหนด และเผยแพร่ถ่ายทอดฯแลกเปลี่ยนเรียนรู้ทางเว็ปไซด์</t>
  </si>
  <si>
    <t xml:space="preserve">     6) จัดส่งรายละเอียดหลักฐานให้กับ กกจ. ภายในระยะเวลาที่กำหนด </t>
  </si>
  <si>
    <t xml:space="preserve">     1) ประสานกับสำนักงานเลขานุการกรม ในประเด็นเกณฑ์การกำหนดตัวชี้วัดเรื่องการสร้างการรับรู้ที่เหมาะสม</t>
  </si>
  <si>
    <t xml:space="preserve">     2) สื่อสาร ทบทวนทำความเข้าใจปศุสัตว์จังหวัด ในการปรับแผนการสร้างการรับรู้ที่เหมาะสม</t>
  </si>
  <si>
    <t xml:space="preserve">     3) ตรวจสอบให้คำแนะนำในการจัดทำแผนการสร้างการรับรู้ ของปศุสัตว์จังหวัด</t>
  </si>
  <si>
    <t xml:space="preserve">     4) ติดตามกำกับให้ปศุสัตว์จังหวัด ดำเนินการตามแผนการสร้างการรับรู้ฯเป็นรูปธรรมตามที่กำหนด</t>
  </si>
  <si>
    <t xml:space="preserve">     5) สำนักงานปศุสัตว์จังหวัด ส่งรายงานความก้าวหน้าให้ สนง.ปศข.2  </t>
  </si>
  <si>
    <t xml:space="preserve">     1) แจ้ง สนง.ปศจ. ให้ปรับปรุงฐานข้อมูลในระบบทะเบียนเกษตรกรผู้เลี้ยงสัตว์ (ไลน์กลุ่มยุทธ์ฯ)</t>
  </si>
  <si>
    <t xml:space="preserve">     2) ตรวจสอบการปรับปรุงฐานข้อมูลในระบบทะเบียนเกษตรกรผู้เลี้ยงสัตว์ของสนง.ปศจ. (รายเดือน)</t>
  </si>
  <si>
    <t xml:space="preserve">     3) ตรวจสอบการบันทึกข้อมูลสัตว์ที่อนุญาตให้ฆ่า และ ราคาสัตว์มีชีวิตที่เกษตรกรขายได้ ณ หน้าฟาร์ม
         ในระบบทะเบียนเกษตรกรผู้เลี้ยงสัตว์ของสนง.ปศจ. (รายเดือน)</t>
  </si>
  <si>
    <t xml:space="preserve">     4) ศูนย์สารสนเทศฯ แจ้งผลการบันทึกข้อมูลในทะเบียนเกษตรกรของจังหวัด และขอให้เขตเร่งรัด
         จังหวัดที่ยังไม่ได้บันทึกข้อมูล หรือมีผลการดำเนินงานต่ำ</t>
  </si>
  <si>
    <t xml:space="preserve">         ร้อยละของการปรับปรุงฐานข้อมูลฯ ( 40=0 , 50=1 , 60=2 , 70=3 , 80=4 ) </t>
  </si>
  <si>
    <r>
      <t xml:space="preserve">      2. พิจารณาผล</t>
    </r>
    <r>
      <rPr>
        <i/>
        <sz val="16"/>
        <color rgb="FFFF0000"/>
        <rFont val="TH Sarabun New"/>
        <family val="2"/>
      </rPr>
      <t xml:space="preserve">จากการบันทึกข้อมูลราคาสินค้าที่เกษตรกรขายได้ ณ หน้าฟาร์ม และสัตว์ที่อนุญาตให้ฆ่า
         (ศฐ01) ในระบบทะเบียนเกษตรกร </t>
    </r>
    <r>
      <rPr>
        <sz val="16"/>
        <rFont val="TH Sarabun New"/>
        <family val="2"/>
      </rPr>
      <t>แล้วเสร็จ ไม่น้อยกว่าร้อยละ 100 ดังนี้</t>
    </r>
  </si>
  <si>
    <r>
      <t xml:space="preserve">      2. พิจารณาผล</t>
    </r>
    <r>
      <rPr>
        <i/>
        <sz val="16"/>
        <rFont val="TH Sarabun New"/>
        <family val="2"/>
      </rPr>
      <t xml:space="preserve">จากการบันทึกข้อมูลราคาสินค้าที่เกษตรกรขายได้ ณ หน้าฟาร์ม และสัตว์ที่อนุญาตให้ฆ่า(ศฐ01) 
          ในระบบทะเบียนเกษตรกร </t>
    </r>
    <r>
      <rPr>
        <sz val="16"/>
        <rFont val="TH Sarabun New"/>
        <family val="2"/>
      </rPr>
      <t>แล้วเสร็จ ไม่น้อยกว่าร้อยละ 100 ดังนี้</t>
    </r>
  </si>
  <si>
    <t xml:space="preserve">     1. การปรับปรุงฐานข้อมูลทะเบียนเกษตรกรผู้เลี้ยงสัตว์ พิจาณารายละเอียดครบถ้วนดังนี้</t>
  </si>
  <si>
    <t xml:space="preserve">        - ข้อมูลเกษตรกรหรือนิติบุคคลที่ประกอบอาชีพการเลี้ยงสัตว์/ปลูกพืชอาหารสัตว์</t>
  </si>
  <si>
    <t xml:space="preserve">        - ข้อมูลพิกัดที่ตั้งสถานที่เลี้ยงสัตว์  และรูปภาพเกษตรกร</t>
  </si>
  <si>
    <t xml:space="preserve">     2. การบันทึกข้อมูลราคาสินค้าที่เกษตรกรขายได้ ณ หน้าฟาร์ม และสัตว์ที่อนุญาตให้ฆ่าในระบบทะเบียน
         เกษตรกรผู้เลี้ยงสัตว์ รายเดือน พิจาณารายละเอียดครบถ้วนดังนี้</t>
  </si>
  <si>
    <t xml:space="preserve">        - ข้อมูลสัตว์ที่อนุญาตให้ฆ่าเพื่อเป็นอาหาร 3 ชนิด คือ โค กระบือ สุกร</t>
  </si>
  <si>
    <t xml:space="preserve">        - ข้อมูลราคาสัตว์มีชีวิตที่เกษตรกรขายได้ ณ หน้าฟาร์ม คือ โคเนื้อ โคขุน กระบือ สุกร แพะ แกะ
           ไก่เนื้อ  ไก่พื้นเมือง เป็ดเนื้อ  เป็ดเทศ ไข่ไก่  ไข่เป็ด</t>
  </si>
  <si>
    <t xml:space="preserve">      3. รายงานผลการตรวจราชการ เสนออธิบดีหรือรองอธิบดีที่กำกับดูแลทราบทุกครั้งที่มีการออกตรวจราชการ</t>
  </si>
  <si>
    <t xml:space="preserve">      4. การออกตรวจราชการร่วมกับผู้ตรวจราชการกระทรวง ตามแผนตรวจราชการฯของผต.กษ. </t>
  </si>
  <si>
    <t xml:space="preserve">      5. รายงานผลการตรวจราชการร่วมกับ ผต.กษ. เสนออธิบดีหรือรองอธิบดีที่กำกับดูแลทราบทุกครั้ง
         ที่ได้รับการตรวจราชการ</t>
  </si>
  <si>
    <t xml:space="preserve">      1. ดำเนินการตรวจราชการตามแผนฯได้ร้อยละ 80</t>
  </si>
  <si>
    <t xml:space="preserve">      2. ดำเนินการตรวจราชการตามแผนฯได้ร้อยละ 100</t>
  </si>
  <si>
    <t xml:space="preserve">       1. ปฏิบัติงานตามที่ไดรับมอบหมายได้ร้อยละ 80</t>
  </si>
  <si>
    <t xml:space="preserve">       2. ปฏิบัติงานตามที่ไดรับมอบหมายได้ร้อยละ 85</t>
  </si>
  <si>
    <t xml:space="preserve">       3. ปฏิบัติงานตามที่ไดรับมอบหมายได้ร้อยละ 90</t>
  </si>
  <si>
    <t xml:space="preserve">       4. ปฏิบัติงานตามที่ไดรับมอบหมายได้ร้อยละ 95</t>
  </si>
  <si>
    <t xml:space="preserve">       5. ปฏิบัติงานตามที่ไดรับมอบหมายได้ร้อยละ 100</t>
  </si>
  <si>
    <t xml:space="preserve">     1) กพร. แจ้งให้ทุกหน่วยงานจัดทำรายละเอียดคำรับรองการปฏิบัติราชการภายในกรมฯ ประจำปี 2567
        โดยใช้ Objective Key Results (OKR)</t>
  </si>
  <si>
    <t xml:space="preserve">     2) ส่วนฯ/ฝ่ายฯ ที่เกี่ยวข้องจัดทำรายละเอียดคำรับรองการปฏิบัติราชการฯ ตามภารกิจส่งให้ส่วนยุทธศาสตร์ฯ</t>
  </si>
  <si>
    <t xml:space="preserve">     3) ส่วนยุทธศาสตร์ฯ ตรวจสอบรายละเอียด/ค่าเป้าหมาย และจัดทำรายละเอียดคำรับรองการปฏิบัติราชการฯ
         ในภาพรวมของสำนักงานปศุสัตว์เขต ส่งให้กลุ่มพัฒนาระบบบริหาร (ก.พ.ร.)</t>
  </si>
  <si>
    <t xml:space="preserve">     2) ติดตามสถานการณ์/การคาดการณ์เกิดภัยพิบัติ จากกรมป้องกันและบรรเทาสาธารณภัย ทุกวัน 
         และแจ้งในกลุ่มไลของเขต และกลุ่มยุทธ์ของจังหวัดในพื้นที่เขต 2</t>
  </si>
  <si>
    <t xml:space="preserve">     3) ประสานข้อมูลกับกลุ่มยุทธศาสตร์ฯจังหวัด เพื่อติดตามรายงานความก้าวหน้าในกรณีที่เกิดภัยพิบัติ
         และการให้ความช่วยเหลือเฉพาะหน้า เป็นประจำทุกวัน </t>
  </si>
  <si>
    <t xml:space="preserve">     4) พิจารณาเสนอการขอสนับสนุนเสบียงอาหารสัตว์ของสำนักงานปศุสัตว์จังหวัดในโควตาของปศุสัตว์เขต </t>
  </si>
  <si>
    <t xml:space="preserve">     5) สรุปภาพรวมผลกระทบและการให้ความช่วยเหลือเกษตรกรที่ประสบภัยพิบัต หลังภัยสงบ (เชิงแผนที่) </t>
  </si>
  <si>
    <t xml:space="preserve">     2) กลุ่มงานฯตามภารกิจของ สนง.ปศจ. ทบทวนและตรวจสอบข้อมูลให้เป็นปัจจุบัน และส่งข้อมูลให้
         ส่วนงานฯ ตามภารกิจของ สนง.ปศข.2  และสำเนาให้กลุ่มยุทธศาสตร์ฯของจังหวัด </t>
  </si>
  <si>
    <t xml:space="preserve">     3) กลุ่มยุทธศาสตร์ฯของจังหวัด สรุปภาพรวมข้อมูลสถิติที่สำคัญตามภารกิจของทุกกลุ่มงานฯของจังหวัด 
        และจัดส่งข้อมูลให้ส่วนยุทธศาสตร์ฯ สนง.ปศข.2</t>
  </si>
  <si>
    <t xml:space="preserve">      4) ส่วนยุทธศาสตร์ฯ สรุปประมวลผลภาพรวมข้อมูลสถิติที่สำคัญตามภารกิจในพื้นที่ปศุสัตว์เขต 2
         ประจำปี 2567 และตรวจสอบยืนยันข้อมูลกับทุกส่วนงานฯ สนง.ปศข.</t>
  </si>
  <si>
    <t xml:space="preserve">     1) ข้อมูลฟาร์มที่ผ่านการรับรองมาตรฐาน (GAP)  จำแนกเป็นรายจังหวัด/อำเภอและรายชนิดสัตว์</t>
  </si>
  <si>
    <t xml:space="preserve">     2) ข้อมูลโรงฆ่าสัตว์ในพื้นที่ปศุสัตว์เขต 2 จำแนกเป็นรายจังหวัด/อำเภอและรายชนิดสัตว์</t>
  </si>
  <si>
    <t xml:space="preserve">     3) ข้อมูลจำนวนและรายชื่อโรงฆ่าสัตว์ที่มีใบอนุญาต จำแนกเป็นรายจังหวัด/อำเภอและรายชนิดสัตว์</t>
  </si>
  <si>
    <t xml:space="preserve">     4) ข้อมูลจำนวนและรายชื่อโรงฆ่าสัตว์ที่ผ่านการรับรองมาตรฐาน GMP จำแนกเป็นรายจังหวัด/อำเภอ
         และรายชนิดสัตว์</t>
  </si>
  <si>
    <t xml:space="preserve">     5) ข้อมูลจำนวนโรงฆ่าสัตว์เถื่อน จำแนกเป็นรายจังหวัด/อำเภอและรายชนิดสัตว์</t>
  </si>
  <si>
    <t xml:space="preserve">     6) ข้อมูลจำนวนและรายชื่อโรงฆ่าและแปรรูปเพื่อการส่งออกที่ผ่านการรับรองมาตรฐาน GMP/HACCP
        ในพื้นที่ปศุสัตว์เขต 2 จำแนกเป็นรายจังหวัด/อำเภอ</t>
  </si>
  <si>
    <t xml:space="preserve">     7) ข้อมูลโรงอาหารสัตว์ในพื้นที่ปศุสัตว์เขต 2 จำแนกเป็นรายจังหวัด/อำเภอ/รายชื่อ/ประเภทอาหาร</t>
  </si>
  <si>
    <t xml:space="preserve">     8) ข้อมูลจำนวนและรายชื่อโรงงานอาหารสัตว์ที่ผ่านการรับรองมาตรฐาน GMP/HACCP
         ในพื้นที่ปศุสัตว์เขต 2 จำแนกเป็นรายจังหวัด/อำเภอ/รายชื่อ/ประเภทอาหาร</t>
  </si>
  <si>
    <t xml:space="preserve">     9) ข้อมูลร้านค้าจำหน่ายอาหารสัตว์ในพื้นที่ปศุสัตว์เขต 2 จำแนกเป็นรายจังหวัด/อำเภอ</t>
  </si>
  <si>
    <t xml:space="preserve">     11) ข้อมูลจำนวนและรายชื่อฟาร์มที่ผ่านการรับรองฟาร์มปลอดโรค  จำแนกเป็นชนิดฟาร์มปลอดโรค 
          เป็นรายจังหวัด/อำเภอและรายชนิดสัตว์</t>
  </si>
  <si>
    <t xml:space="preserve">     12) ข้อมูลจำนวนสถานพยาบาลสัตว์ ในพื้นที่ปศุสัตว์เขต 2 จำแนกเป็นรายชื่อ/รายจังหวัด/อำเภอ</t>
  </si>
  <si>
    <t xml:space="preserve">      1. ทบทวนคำสั่งคณะกรรมการแผนบริหารความเสี่ยงและการควบคุมภายในของสนง.ปศข.2 </t>
  </si>
  <si>
    <t xml:space="preserve">      2. จัดประชุมคณะกรรมการแผนบริหารความเสี่ยงและควบคุมภายในของสนง.ปศข.2  เพื่อให้แต่ละส่วนฯ /
         ฝ่ายฯ เตรียมรายงานการควบคุมภายในประจำปี 2567 (ตามแบบ ปค.4-5) รอบ 6 เดือน 12 เดือน</t>
  </si>
  <si>
    <t xml:space="preserve">      1) ฝ่าย/ส่วน สนง.ปศข. และหน่วยงานในพื้นที่ปศุสัตว์เขต 2 เสนอโครงการฝึกอบรมสัมมนา
         ให้ส่วนยุทธศาสตร์ฯ ในฐานะฝ่ายเลขานุการคณะกรรมการประกันคุณภาพการฝึกอบรมของสนง.ปศข.</t>
  </si>
  <si>
    <t xml:space="preserve">      2) ตรวจสอบโครงการจัดฝึกอบรมของฝ่าย/ส่วน สนง.ปศข. และหน่วยงานในพื้นที่ปศุสัตว์เขต 2
          เสนอปศุสัตว์เขต ให้ความเห็นชอบ</t>
  </si>
  <si>
    <t xml:space="preserve">      3) ฝ่าย/ส่วน สนง.ปศข. และหน่วยงานในพื้นที่ปศุสัตว์เขต 2  ประเมินผลการฝึกอบรม 
         และส่งให้ส่วนยุทธศาสตร์ฯภายในระยะเวลาที่กำหนด </t>
  </si>
  <si>
    <t xml:space="preserve">      4) ส่วนยุทธศาสตร์ฯ ตรวจสอบประเมินผลการฝึกอบรม และจัดส่งให้ กกจ. ภายใน 60 วันหลังจากการประชุม</t>
  </si>
  <si>
    <t xml:space="preserve">      1) หนังสือเชิญประชุมหัวหน้าหน่วยงานในพื้นที่ปศุสัตว์เขต 2 / ขออนุญาตใช้ห้องประชุม ศวพ.ตอ.</t>
  </si>
  <si>
    <t xml:space="preserve">      2) หนังสือถึง ศสท. เพื่อขออนุมัติเปิดห้องประชุมผ่านระบบออนไลน์ (Zoom) (กรณีประชุมออนไลน์)</t>
  </si>
  <si>
    <t xml:space="preserve">      3) สรุปรายงานการประชุมให้แล้วเสร็จไม่เกิน 2 สัปดาห์ (ทุกคน)</t>
  </si>
  <si>
    <t xml:space="preserve">      2) หนังสือถึง ศสท. เพื่อขออนุมัติเปิดห้องประชุมผ่านระบบออนไลน์ (Zoom) </t>
  </si>
  <si>
    <t xml:space="preserve">      1) ฝ่าย/ส่วน ที่ต้องการจัดประชุม/เข้าร่วมประชุม แจ้งความประสงค์ให้ส่วนยุทธศาสตร์ฯ</t>
  </si>
  <si>
    <t xml:space="preserve">      2) ส่วนยุทธศาสตร์ฯ ประสานการจัดประชุมกับ ศทส. เพื่อขอเปิดห้องประชุมฯ (กรณีเขตจัดประชุม)</t>
  </si>
  <si>
    <t xml:space="preserve">      3) ส่วนยุทธศาสตร์ฯ จัดเตรียมอุปกรณ์ (กล้อง / โน้ตบุ๊ค) เพื่อเข้าร่วมประชุม (กรณีเขตเป็นผู้เข้าร่วม)</t>
  </si>
  <si>
    <t xml:space="preserve">      1) ฝ่าย/ส่วน จัดทำข้อมูลที่สำคัญเสนอท่านเขตให้ความเห็นชอบ และส่งข้อมูลให้ส่วนยุทธศาสตร์ฯ</t>
  </si>
  <si>
    <t xml:space="preserve">      2) ส่วนยุทธศาสตร์ฯ นำข้อมูลที่สำคัญและท่านเขตให้ความเห็นชอบแล้ว ขึ้นบน website สนง.ปศข.</t>
  </si>
  <si>
    <t xml:space="preserve">      3) จัดทำข้อมูลผู้มีส่วนได้ส่วนเสียภายใน (IIT) และ ผู้มีส่วนได้ส่วนเสียบุคคลภายนอก (EIT) ส่ง กกจ.</t>
  </si>
  <si>
    <t xml:space="preserve">      4) แจ้งให้บุคลากรภายใน สนง.ปศข.2 (IIT) ตอบแบบสอบถามออนไลน์ของผู้มีส่วนได้ส่วนเสียภายใน</t>
  </si>
  <si>
    <t xml:space="preserve"> กรอบการประเมินมี 3 ส่วน คือ </t>
  </si>
  <si>
    <t xml:space="preserve">     1) การเปิดเผยข้อมูลสาธารณะ (OIT)  </t>
  </si>
  <si>
    <t xml:space="preserve">     2) การวัดความรับรู้ของผู้มีส่วนได้ส่วนเสีย ของบุคคลภายใน (IIT)   </t>
  </si>
  <si>
    <t xml:space="preserve">     3) การวัดความรับรู้ของผู้มีส่วนได้ส่วนเสีย ของบุคคลภายนอก (EIT) </t>
  </si>
  <si>
    <t xml:space="preserve">     1) การจัดทำโครงการพัฒนาคุณภาพชีวิตบุคลากรของสำนักงานปศุสัตว์เขต ให้สอดคล้องกับแผนกลยุทธ์การพัฒนา
         คุณภาพชีวิตของกรมฯ เสนอปศุสัตว์เขต 2 ให้ความเห็นชอบ</t>
  </si>
  <si>
    <t xml:space="preserve">     2) ดำเนินการตามโครงการพัฒนาคุณภาพชีวิตบุคลากรของสำนักงานปศุสัตว์เขต </t>
  </si>
  <si>
    <t xml:space="preserve">     1) หัวหน้าหน่วยงาน (ปศข./ปศจ.) จะต้องเปิดไลน์เพื่อตรวจสอบปัญหาข้อร้องเรียนที่มีผลกระทบที่เกี่ยวข้อง
        ก่อนเวลา 10.00 น.ทุกวัน</t>
  </si>
  <si>
    <t xml:space="preserve">     2) หัวหน้าหน่วยงานที่อยู่ในกลุ่มไลน์ เมื่อรับทราบปัญหาและข้อร้องเรียนทางกลุ่ม Line IO-DLD หรือ DLD 4.0 
        หรือจากสื่อมวลชนที่มีผลกระทบต่อประชาชน จะต้องส่งเจ้าหน้าที่เข้าไปแก้ไขปัญหาข้อร้องเรียน และจัดทำรายงาน
        ชี้แจงตามแบบฟอร์มที่กำหนดส่งในกลุ่ม Line IO-DLD ภายใน 24 ชั่วโง</t>
  </si>
  <si>
    <t xml:space="preserve">      1) เสนอปศุสัตว์เขต 2 เพื่อมอบหมายให้ส่วนงานฯที่เกี่ยวข้องกับข้อร้องเรียนไปดำเนินการตรวจสอบและแก้ไขปัญหา</t>
  </si>
  <si>
    <t xml:space="preserve">      2) ส่วนงานฯที่เกี่ยวข้องดำเนินการแก้ไขปัญหาข้อร้องเรียน(กรณีโรงฆ่าสัตว์) และ ประสานกับสนง.ปศจ. ในกรณี
         เป็นข้อร้องเรียนที่จังหวัดจะต้องดำเนินการ และกำกับติดตามการแก้ไขปัญหาข้อร้องเรียนของจังหวัดภายในระยะ
         เวลาที่กำหนด (กรณีที่เป็น IO-DLD ในระบบ DLD 4.0 จะระบุให้แก้ไขปัญหาข้อร้องเรียนภายใน 24 ชั่วโมง)</t>
  </si>
  <si>
    <t xml:space="preserve">      3) ส่วนงานฯที่เกี่ยวข้อง ดำเนินการรายงานสถานะการแก้ไขปัญหาข้อร้องเรียน(กรณีโรงฆ่าสัตว์) ระบบ DLD 4.0 </t>
  </si>
  <si>
    <t>นักวิเคราะห์นโยบายและแผนชำนาญการพิเศษ</t>
  </si>
  <si>
    <r>
      <t xml:space="preserve">แผนงานพื้นฐานด้านการสร้างความสามารถในการแข่งขัน       ผลผลิตพัฒนาศักยภาพการปศุสัตว์        </t>
    </r>
    <r>
      <rPr>
        <b/>
        <sz val="16"/>
        <color rgb="FFFF0000"/>
        <rFont val="TH SarabunPSK"/>
        <family val="2"/>
      </rPr>
      <t>กิจกรรมพัฒนาเทคโนโลยีสารสนเทศและการสื่อสาร ( ศสท. )</t>
    </r>
  </si>
  <si>
    <t>งบรายจ่าย/ประเภทรายจ่าย</t>
  </si>
  <si>
    <t>รวม</t>
  </si>
  <si>
    <t>ปี 2566</t>
  </si>
  <si>
    <t>รวมเบิกจ่าย</t>
  </si>
  <si>
    <t>รวมทุกงบรายจ่าย</t>
  </si>
  <si>
    <t>1. งบบุคลากร</t>
  </si>
  <si>
    <t>2. งบดำเนินงาน</t>
  </si>
  <si>
    <t>2.1 ค่าตอบแทน ใช้สอยและวัสดุ</t>
  </si>
  <si>
    <t>2.1.1 ค่าตอบแทน</t>
  </si>
  <si>
    <t>2.1.2 ค่าใช้สอย</t>
  </si>
  <si>
    <t xml:space="preserve">   - ค่าเบี้ยเลี้ยง ที่พักและพาหนะ</t>
  </si>
  <si>
    <t xml:space="preserve">   - ค่าซ่อมแซมยานพาหนะและขนส่ง</t>
  </si>
  <si>
    <t xml:space="preserve">   - ค่าจ้างเหมาบริการ</t>
  </si>
  <si>
    <t xml:space="preserve">   - ค่าใช้จ่ายในการฝึกอบรม</t>
  </si>
  <si>
    <t>2.1.3 ค่าวัสดุ</t>
  </si>
  <si>
    <t xml:space="preserve">   - ค่าวัสดุสำนักงาน</t>
  </si>
  <si>
    <t xml:space="preserve">   - ค่าน้ำมันเชื้อเพลิง</t>
  </si>
  <si>
    <t xml:space="preserve">   - ค่าวัสดุคอมพิวเตอร์</t>
  </si>
  <si>
    <t xml:space="preserve">   - ค่าวัสดุการเกษตร</t>
  </si>
  <si>
    <t>2.1.4 ค่าสาธารณูปโภค</t>
  </si>
  <si>
    <t xml:space="preserve">   - ค่าบริการสื่อสารและโทรคมนาคม</t>
  </si>
  <si>
    <t>3. งบลงทุน</t>
  </si>
  <si>
    <t>3.1 ค่าครุภัณฑ์</t>
  </si>
  <si>
    <t xml:space="preserve">   (1) ครุภัณฑ์คอมพิวเตอร์</t>
  </si>
  <si>
    <t xml:space="preserve">   (2) ครุภัณฑ์......................</t>
  </si>
  <si>
    <t xml:space="preserve">   (3) ครุภัณฑ์......................</t>
  </si>
  <si>
    <t>3.2 ค่าที่ดินและสิ่งก่อสร้าง</t>
  </si>
  <si>
    <t>งบเงินอุดหนุน</t>
  </si>
  <si>
    <t xml:space="preserve">   (1) รายการ........................</t>
  </si>
  <si>
    <t>งบรายจ่ายอื่น</t>
  </si>
  <si>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ค่าวัสดุคอมพิวเตอร์  ศทส. จำนวนเงิน 30,000 บาท ( งบทั้งปี )  และค่าบริการโทรคมนาคม 12,600 บาท (เฉพาะไตรมาส 1-2)  </t>
    </r>
    <r>
      <rPr>
        <sz val="16"/>
        <color rgb="FFFF0000"/>
        <rFont val="TH SarabunPSK"/>
        <family val="2"/>
      </rPr>
      <t>ยังไม่ได้โอนของไตรมาส 3-4</t>
    </r>
  </si>
  <si>
    <r>
      <t xml:space="preserve">แผนงานยุทธศาสตร์การเกษตรสร้างมูลค่า       โครงการยกระดับคุณภาพมาตรฐานสินค้าเกษตร    </t>
    </r>
    <r>
      <rPr>
        <b/>
        <sz val="16"/>
        <color rgb="FFFF0000"/>
        <rFont val="TH SarabunPSK"/>
        <family val="2"/>
      </rPr>
      <t>กิจกรรมตรวจสอบและรับรองมาตรฐานสินค้าปศุสัตว์ (กผง.)</t>
    </r>
  </si>
  <si>
    <t>งวดที่ 1</t>
  </si>
  <si>
    <t>งวดที่ 2</t>
  </si>
  <si>
    <t>งวดที่ 3</t>
  </si>
  <si>
    <t>งวดที่ 4</t>
  </si>
  <si>
    <t>ปี 2565</t>
  </si>
  <si>
    <t xml:space="preserve">   - ค่าซ่อมแซมครุภัณฑ์</t>
  </si>
  <si>
    <t xml:space="preserve">   - ค่าวัสดุโฆษณาและเผยแพร่</t>
  </si>
  <si>
    <t xml:space="preserve">   - ค่าวัสดุยานพาหนะ</t>
  </si>
  <si>
    <r>
      <t xml:space="preserve">     7) ประชุมผู้ตรวจราชการกรมปศุสัตว์  ปีละอย่างน้อย 3 ครั้ง </t>
    </r>
    <r>
      <rPr>
        <b/>
        <i/>
        <sz val="16"/>
        <color rgb="FFFF0000"/>
        <rFont val="TH Sarabun New"/>
        <family val="2"/>
      </rPr>
      <t>(ไม่มีงบประมาณ)</t>
    </r>
  </si>
  <si>
    <r>
      <rPr>
        <b/>
        <sz val="16"/>
        <color theme="1"/>
        <rFont val="TH SarabunPSK"/>
        <family val="2"/>
      </rPr>
      <t>หมายเหตุ :</t>
    </r>
    <r>
      <rPr>
        <sz val="16"/>
        <color theme="1"/>
        <rFont val="TH SarabunPSK"/>
        <family val="2"/>
      </rPr>
      <t xml:space="preserve"> ค่าใช้จ่ายในการตรวจราชการของปศุสัตว์เขต 2</t>
    </r>
  </si>
  <si>
    <t>นายอติพน บำรุงพงษ์</t>
  </si>
  <si>
    <t>แผนปฏิบัติการประจำปีงบประมาณ พ.ศ. 2569</t>
  </si>
  <si>
    <t xml:space="preserve">     1) ประสานกับกองแผนงาน เพื่อขอทราบงาน/โครงการสำคัญตามนโยบายของกรมปศุสัตว์ ประจำปี2569</t>
  </si>
  <si>
    <t xml:space="preserve">     2) จัดทำแผนการตรวจราชการโครงการสำคัญของทุกจังหวัดในพื้นที่ปศุสัตว์เขต 2 </t>
  </si>
  <si>
    <t xml:space="preserve">     4) สรุปรายงานผลการตรวจราชการเสนอกรมปศุส้ตว์</t>
  </si>
  <si>
    <t xml:space="preserve">     5) สรุปผลการดำเนินการโครงการสำคัญที่เขต 2 รับผิดชอบ (โครงการเร่งรัดการจัดที่ดินทำกินให้กับเกษตรกร) เสนอ สนง.ปศข. 4</t>
  </si>
  <si>
    <t xml:space="preserve">     6) สรุปผลการตรวจราชการของปศุสัตว์เขต 2 รอบที่ 1-2/2569 เสนออธิบดีกรมปศุสัตว์ ผ่านกองแผนงาน
        (หลักฐานประกอบการพิจารณาตัวชี้วัดของ ปศข.2)</t>
  </si>
  <si>
    <t xml:space="preserve">    1) ประสานกับกองแผนงาน เพื่อขอทราบโครงการตามแผนการผู้ตรวจราชการประจำปี2569 ของ ผต.กษ.</t>
  </si>
  <si>
    <t xml:space="preserve">     ( ผต.กษ. เขต 2 = นางสาวอิงอร ปัญญากิจ  (กลุ่มภาคกลางและปริมณฑล) จ.สมุทรปราการ </t>
  </si>
  <si>
    <t xml:space="preserve">     ( ผต.กษ. เขต 8 = นายพงศ์ไท ไทโยธิน  (กลุ่มจังหวัด ต.อ 1)  จ.ฉะเชิงเทรา , ชลบุรี , ระยอง (EEC)</t>
  </si>
  <si>
    <t xml:space="preserve">     ( ผต.กษ. เขต 9 = นายธิติ โลหะปิยะพรรณ  (กลุ่มจังหวัด ต.อ. 2)  จ.จันทบุรี/ตราด/นครนายก/ปราจีนบุรี/สระแก้ว )</t>
  </si>
  <si>
    <t xml:space="preserve">2.1 การรายงานรอบที่ 1/2569 </t>
  </si>
  <si>
    <t xml:space="preserve">   1) ประสานทุกฝ่าย/ส่วน เพื่อขอทราบรายละเอียดตัวชี้วัดที่รับผิดชอบของปศุสัตว์เขต รอบ 1/2569 </t>
  </si>
  <si>
    <t xml:space="preserve">   3) ประสานทุกฝ่าย/ส่วนที่รับผิดชอบตัวชี้วัด จัดส่งข้อมูลผลงานให้ส่วนยุทธศาสตร์ฯ ภายในวันที่ 31 มี.ค. 2569</t>
  </si>
  <si>
    <t xml:space="preserve">   4) ส่วนยุทธศาสตร์ฯ จัดทำรายงานฯลงแบบฟอร์ม ส่ง กกจ. ตามกำหนด</t>
  </si>
  <si>
    <t xml:space="preserve">   1) ประสานทุกฝ่าย/ส่วน เพื่อขอทราบรายละเอียดตัวชี้วัดที่รับผิดชอบของปศุสัตว์เขต รอบ 2/2569 </t>
  </si>
  <si>
    <t xml:space="preserve">   3) ประสานทุกฝ่าย/ส่วนที่รับผิดชอบตัวชี้วัด จัดส่งข้อมูลให้ส่วนยุทธศาสตร์ฯ ภายในวันที่ 30 ก.ย. 2569</t>
  </si>
  <si>
    <t xml:space="preserve">      หมายเหตุ : แนบเอกสารหลักฐานที่เกี่ยวข้อง</t>
  </si>
  <si>
    <t xml:space="preserve">   2) จัดประชุมคณะทำงานขับเคลื่อนแผนงาน/โครงการฯระดับเขต เพื่อทบทวนแผนงาน/โครงการ ฯ ของปี 2570 (ไตรมาสที่ 1)</t>
  </si>
  <si>
    <t xml:space="preserve">   3) ทุกจังหวัดในพื้นที่เขต เสนอคำของบประมาณรายจ่ายประจำปีงบประมาณ พ.ศ. 2570 ภายใต้แผนพัฒนาจังหวัด/กลุ่มจังหวัด
       /องค์กรปกครองส่วนท้องถิ่น</t>
  </si>
  <si>
    <t xml:space="preserve">   4) จังหวัดที่ทำหน้าที่หัวหน้ากลุ่มจังหวัดในพื้นที่เขต เสนอคำของบประมาณรายจ่ายประจำปีงบประมาณ พ.ศ. 2570
        ภายใต้แผนพัฒนากลุ่มจังหวัด </t>
  </si>
  <si>
    <t xml:space="preserve">   5) สรุปงบประมาณรายจ่ายประจำปีงบประมาณ พ.ศ. 2570 ภายใต้แผนพัฒนาจังหวัด/กลุ่มจังหวัด/ อปท. 
       ให้กองแผนงานภายในระยะเวลาที่กำหนด </t>
  </si>
  <si>
    <r>
      <t xml:space="preserve">   7) จัดส่งรายละเอียดหลักฐานให้กับ กผง. รอบที่ 1-2 / 2569 ภายในระยะเวลาที่กำหนด
       </t>
    </r>
    <r>
      <rPr>
        <i/>
        <sz val="16"/>
        <color rgb="FFFF0000"/>
        <rFont val="TH Sarabun New"/>
        <family val="2"/>
      </rPr>
      <t>รอบที่ 1/2569 ภายในวันที่ 6 เมษายน 2569 , รอบที่ 2/2569 ภายในวันที่ 7 ตุลาคม 2569</t>
    </r>
  </si>
  <si>
    <t xml:space="preserve">  1) ทบทวนปรับปรุงคำสั่งแต่งตั้งคณะทำงานกำกับติดตามตัวชี้วัดด้านนโยบายกรมปศุสัตว์ ประจำปีงบประมาณ พ.ศ. 2569</t>
  </si>
  <si>
    <r>
      <t xml:space="preserve">   5) จัดทำรายงานผลการดำเนินงานตามตัวชี้วัด</t>
    </r>
    <r>
      <rPr>
        <sz val="16"/>
        <color rgb="FFFF0000"/>
        <rFont val="TH Sarabun New"/>
        <family val="2"/>
      </rPr>
      <t xml:space="preserve">รอบที่ 1/2569 </t>
    </r>
    <r>
      <rPr>
        <sz val="16"/>
        <rFont val="TH Sarabun New"/>
        <family val="2"/>
      </rPr>
      <t xml:space="preserve">ตามแบบฟอร์มที่กำหนดพร้อมแนบหลักฐาน ( RPT112 ) ส่ง กผง. </t>
    </r>
  </si>
  <si>
    <r>
      <t xml:space="preserve">       ภายในวันที่ </t>
    </r>
    <r>
      <rPr>
        <sz val="16"/>
        <color rgb="FFFF0000"/>
        <rFont val="TH Sarabun New"/>
        <family val="2"/>
      </rPr>
      <t>6 เมษายน 2569</t>
    </r>
  </si>
  <si>
    <r>
      <t xml:space="preserve">   6) จัดทำรายงานผลการดำเนินงานตามตัวชี้วัด</t>
    </r>
    <r>
      <rPr>
        <sz val="16"/>
        <color rgb="FFFF0000"/>
        <rFont val="TH Sarabun New"/>
        <family val="2"/>
      </rPr>
      <t>รอบที่ 2/2569</t>
    </r>
    <r>
      <rPr>
        <sz val="16"/>
        <rFont val="TH Sarabun New"/>
        <family val="2"/>
      </rPr>
      <t xml:space="preserve"> ตามแบบฟอร์มที่กำหนดพร้อมแนบหลักฐาน </t>
    </r>
  </si>
  <si>
    <r>
      <t xml:space="preserve">       ( RPT112 ) ส่ง กผง. ภายในวันที่ </t>
    </r>
    <r>
      <rPr>
        <sz val="16"/>
        <color rgb="FFFF0000"/>
        <rFont val="TH Sarabun New"/>
        <family val="2"/>
      </rPr>
      <t>7 ตุลาคม 2569</t>
    </r>
  </si>
  <si>
    <t>* หลังจากงบประมาณปี 2569 ประกาศใช้ต้องตรวจสอบ</t>
  </si>
  <si>
    <r>
      <rPr>
        <i/>
        <u/>
        <sz val="16"/>
        <color rgb="FF0033CC"/>
        <rFont val="TH Sarabun New"/>
        <family val="2"/>
      </rPr>
      <t>รอบที่ 1/2569</t>
    </r>
    <r>
      <rPr>
        <i/>
        <sz val="16"/>
        <color rgb="FF0033CC"/>
        <rFont val="TH Sarabun New"/>
        <family val="2"/>
      </rPr>
      <t xml:space="preserve"> จะต้องมีผลงานร้อยละ 51 ขึ้นไปของ</t>
    </r>
  </si>
  <si>
    <r>
      <rPr>
        <i/>
        <sz val="16"/>
        <color rgb="FFFF0000"/>
        <rFont val="TH Sarabun New"/>
        <family val="2"/>
      </rPr>
      <t xml:space="preserve"> เป้าหมายตามแผนงบปี 2569 </t>
    </r>
    <r>
      <rPr>
        <i/>
        <sz val="16"/>
        <color rgb="FF0033CC"/>
        <rFont val="TH Sarabun New"/>
        <family val="2"/>
      </rPr>
      <t xml:space="preserve">(5 คะแนน) </t>
    </r>
  </si>
  <si>
    <r>
      <rPr>
        <i/>
        <u/>
        <sz val="16"/>
        <color rgb="FF0033CC"/>
        <rFont val="TH Sarabun New"/>
        <family val="2"/>
      </rPr>
      <t>รอบที่ 2/2569</t>
    </r>
    <r>
      <rPr>
        <i/>
        <sz val="16"/>
        <color rgb="FF0033CC"/>
        <rFont val="TH Sarabun New"/>
        <family val="2"/>
      </rPr>
      <t xml:space="preserve"> จะต้องมีผลงานร้อยละ 91 ขึ้นไปของ</t>
    </r>
  </si>
  <si>
    <r>
      <t xml:space="preserve"> เป้าหมาย</t>
    </r>
    <r>
      <rPr>
        <i/>
        <sz val="16"/>
        <color rgb="FFFF0000"/>
        <rFont val="TH Sarabun New"/>
        <family val="2"/>
      </rPr>
      <t>ตามแผนงบปี 2569</t>
    </r>
    <r>
      <rPr>
        <i/>
        <sz val="16"/>
        <color rgb="FFFF00FF"/>
        <rFont val="TH Sarabun New"/>
        <family val="2"/>
      </rPr>
      <t xml:space="preserve"> </t>
    </r>
    <r>
      <rPr>
        <i/>
        <sz val="16"/>
        <color rgb="FF0033CC"/>
        <rFont val="TH Sarabun New"/>
        <family val="2"/>
      </rPr>
      <t>(5 คะแนน) และสนง.ปศจ.</t>
    </r>
  </si>
  <si>
    <r>
      <t>3.3 ร้อยละความสำเร็จของปริมาณผลผลิตที่</t>
    </r>
    <r>
      <rPr>
        <b/>
        <i/>
        <sz val="16"/>
        <color rgb="FF0033CC"/>
        <rFont val="TH Sarabun New"/>
        <family val="2"/>
      </rPr>
      <t>ปศุสัตว์เขต</t>
    </r>
    <r>
      <rPr>
        <b/>
        <i/>
        <sz val="16"/>
        <color rgb="FF339933"/>
        <rFont val="TH Sarabun New"/>
        <family val="2"/>
      </rPr>
      <t>ในพื้นที่รับผิดชอบของปศุสัตวเขตทำได้จริง
      เปรียบเทียบกับผลผลิตที่สำนักงานปศุสัตว์เขตได้รับมอบหมายประจำปี 2569</t>
    </r>
  </si>
  <si>
    <r>
      <t xml:space="preserve">        </t>
    </r>
    <r>
      <rPr>
        <sz val="16"/>
        <color rgb="FFFF0000"/>
        <rFont val="TH Sarabun New"/>
        <family val="2"/>
      </rPr>
      <t>ส่ง กผง. ภายในวันที่ 6 เมษายน 2569</t>
    </r>
  </si>
  <si>
    <t xml:space="preserve">   5) จัดทำรายงานผลการดำเนินงานตามตัวชี้วัดรอบที่ 1/2569 ตามแบบฟอร์มที่กำหนดพร้อมแนบหลักฐาน ( RPT501 )</t>
  </si>
  <si>
    <t xml:space="preserve">   6) จัดทำรายงานผลการดำเนินงานตามตัวชี้วัดรอบที่ 2/2569 ตามแบบฟอร์มที่กำหนดพร้อมแนบหลักฐาน ( RPT501 ) </t>
  </si>
  <si>
    <r>
      <t xml:space="preserve">       </t>
    </r>
    <r>
      <rPr>
        <sz val="16"/>
        <color rgb="FFFF0000"/>
        <rFont val="TH Sarabun New"/>
        <family val="2"/>
      </rPr>
      <t>ส่ง กผง. ภายในวันที่ 7 ตุลาคม 2569</t>
    </r>
  </si>
  <si>
    <r>
      <t xml:space="preserve"> เป้าหมาย</t>
    </r>
    <r>
      <rPr>
        <i/>
        <sz val="16"/>
        <color rgb="FFFF0000"/>
        <rFont val="TH Sarabun New"/>
        <family val="2"/>
      </rPr>
      <t>ตามแผนงบปี 2569</t>
    </r>
    <r>
      <rPr>
        <i/>
        <sz val="16"/>
        <color rgb="FFFF00FF"/>
        <rFont val="TH Sarabun New"/>
        <family val="2"/>
      </rPr>
      <t xml:space="preserve"> </t>
    </r>
    <r>
      <rPr>
        <i/>
        <sz val="16"/>
        <color rgb="FF0033CC"/>
        <rFont val="TH Sarabun New"/>
        <family val="2"/>
      </rPr>
      <t xml:space="preserve">(5 คะแนน) </t>
    </r>
  </si>
  <si>
    <t>3.4 ระดับความสำเร็จในการพัฒนาผู้ใต้บังคับบัญชา (กกจ.)  รอบ1/2569 และ รอบ2/2569</t>
  </si>
  <si>
    <t xml:space="preserve">    1) จัดทำแผนพัฒนาบุคลากรรายบุคคล(IDP) ตามแบบฟอร์ม IDP 1-3 และแบบฟอร์มเก็บข้อมูล HRD ของข้าราชการและ พรก.
       - เข้ารับการอบรมให้ผ่านเกณฑ์จำนวน 2 หลักสูตร </t>
  </si>
  <si>
    <t xml:space="preserve">   6) จัดส่งรายละเอียดหลักฐานให้กับ กกจ. ภายในระยะเวลาที่กำหนด (รอบ1-2/2569)</t>
  </si>
  <si>
    <t>รอบที่ 1/2569 มีแผนพัฒนาบุคลากรร้อยละ 100</t>
  </si>
  <si>
    <t>รอบที่ 2/2569 มีการพัฒนาข้าราชการและพนักงานราชการ</t>
  </si>
  <si>
    <t xml:space="preserve">   6) สรุปรายงานผลการปฏิบัติงานตามแผนฯ ส่ง สลก. ตามวันเวลาที่กำหนด (รอบที่ 1-2 / 2569)</t>
  </si>
  <si>
    <t xml:space="preserve">   2) ตรวจสอบการปรับปรุงฐานข้อมูลในระบบทะเบียนเกษตรกรผู้เลี้ยงสัตว์ของ สนง.ปศจ. (รายเดือน)</t>
  </si>
  <si>
    <t xml:space="preserve">   4) ศูนย์สารสนเทศฯ ประเมินผลให้คะแนน รอบ 1-2/2569 โดยพิจารณาข้อมูลที่จังหวัดบันทึกลงในระบบทะเบียนเกษตรกรฯ</t>
  </si>
  <si>
    <t>เกณฑ์คะแนน : รอบที่ 1/2569</t>
  </si>
  <si>
    <r>
      <t xml:space="preserve">   1. พิจารณาผลจากการปรับปรุงฐานข้อมูลทะเบียนเกษตรกรผู้เลี้ยงสัตว์ รวมทุกจังหวัดในพื้นที่เขต
      ตั้งแต่วันที่ 1 ต.ค. 2568 - 31 มี.ค. 2569  แล้วเสร็จ ไม่น้อยกว่าร้อยละ 80 </t>
    </r>
    <r>
      <rPr>
        <sz val="16"/>
        <color rgb="FFFF0000"/>
        <rFont val="TH Sarabun New"/>
        <family val="2"/>
      </rPr>
      <t>(ที่ระดับคะแนน 4)</t>
    </r>
  </si>
  <si>
    <r>
      <t xml:space="preserve">      ตั้งแต่วันที่ 1 ต.ค. 2568 - 31 มี.ค. 2569  ร้อยละของการบันทึกข้อมูลราคาฯ ( ต่ำกว่า60=0.5 , </t>
    </r>
    <r>
      <rPr>
        <sz val="16"/>
        <color rgb="FFFF0000"/>
        <rFont val="TH Sarabun New"/>
        <family val="2"/>
      </rPr>
      <t>100=1 )</t>
    </r>
    <r>
      <rPr>
        <sz val="16"/>
        <rFont val="TH Sarabun New"/>
        <family val="2"/>
      </rPr>
      <t xml:space="preserve"> </t>
    </r>
  </si>
  <si>
    <t>เกณฑ์คะแนน : รอบที่ 2/2569</t>
  </si>
  <si>
    <t xml:space="preserve">   1. พิจารณาผลจากการปรับปรุงฐานข้อมูลทะเบียนเกษตรกรผู้เลี้ยงสัตว์ รวมทุกจังหวัดในพื้นที่เขต
      ตั้งแต่วันที่ 1 ต.ค. 2568 - 30 กันยายน 2569  แล้วเสร็จ ไม่น้อยกว่าร้อยละ 100 (ที่ระดับคะแนน 2)</t>
  </si>
  <si>
    <r>
      <t xml:space="preserve">      ตั้งแต่วันที่ 1 ต.ค. 2568 - 30 กันยายน 2569  ร้อยละของการบันทึกข้อมูลราคาฯ</t>
    </r>
    <r>
      <rPr>
        <sz val="16"/>
        <color rgb="FFFF0000"/>
        <rFont val="TH Sarabun New"/>
        <family val="2"/>
      </rPr>
      <t xml:space="preserve"> ( ต่ำกว่า60=0.5 , 100=1 ) </t>
    </r>
  </si>
  <si>
    <r>
      <t xml:space="preserve">   3. จัดทำรายงานเปรียบเทียบความเคลื่อนไหวของจำนวนสัตว์รายจังหวัด พ.ศ. 2568 กับ พ.ศ. 2569 และวิเคราะห์การเพิ่มขึ้นหรือลดลง
       อย่างผิดปกติ พร้อมระบุสาเหตุของการเปลี่ยนแปลง และส่งรายงานให้กับ ศทส. </t>
    </r>
    <r>
      <rPr>
        <sz val="16"/>
        <color rgb="FFFF0000"/>
        <rFont val="TH Sarabun New"/>
        <family val="2"/>
      </rPr>
      <t>(ที่ระดับคะแนน 1-2)</t>
    </r>
  </si>
  <si>
    <t xml:space="preserve">   1. จัดทำแผนการตรวจราชการของผู้ตรวจราชการกรมปศุสัตว์ประจำปีงบประมาณ พ.ศ. 2569</t>
  </si>
  <si>
    <t xml:space="preserve">   2. ดำเนินการตรวจราชการตามแผนฯ</t>
  </si>
  <si>
    <t xml:space="preserve">   4. การออกตรวจราชการร่วมกับผู้ตรวจราชการกระทรวง ตามแผนตรวจราชการฯของ ผต.กษ. </t>
  </si>
  <si>
    <t xml:space="preserve">   5. รายงานผลการตรวจราชการร่วมกับ ผต.กษ. เสนอกรมปศุสัตว์ผ่านกองแผนงาน</t>
  </si>
  <si>
    <t xml:space="preserve">   3. รายงานผลการตรวจราชการ รอบ 12 เดือน ตามแบบฟอร์มที่กองแผนงานกำหนด</t>
  </si>
  <si>
    <t xml:space="preserve">   3. รายงานผลการตรวจราชการ รอบ 6 เดือน ตามแบบฟอร์มที่กองแผนงานกำหนด</t>
  </si>
  <si>
    <t>3.9 ระดับความสำเร็จการจัดทำคำรับรองการปฏิบัติราชการภายในกรมปศุสัตว์ ประจำปี 2569 (Objective Key Results  : OKR)</t>
  </si>
  <si>
    <t xml:space="preserve"> 1) กพร. แจ้งให้ทุกหน่วยงานจัดทำรายละเอียดคำรับรองการปฏิบัติราชการภายในกรมฯ ประจำปี 2569
    โดยใช้ Objective Key Results (OKR)</t>
  </si>
  <si>
    <t xml:space="preserve"> 4) จัดทำรายงานตามคำรับรองการปฏิบัติราชการภายในกรมปศุสัตว์ รอบ 6 เดือน และ 12 เดือน</t>
  </si>
  <si>
    <t xml:space="preserve"> 1) จัดทำข้อมูลการเตรียมความพร้อมของหน่วยงานในพื้นที่ปศุสัตว์เขต 2 ประจำปี 2569
     ( stock เสบียงสัตว์ / ถุงยังชีพ / รถบรรทุก / สถานที่อพยพสัตว์ )</t>
  </si>
  <si>
    <t xml:space="preserve">     2) จัดทำข้อมูลเชิงแผนที่ภาพรวมเขต จำแนกรายจังหวัด/รายชนิดสัตว์  </t>
  </si>
  <si>
    <r>
      <t xml:space="preserve"> </t>
    </r>
    <r>
      <rPr>
        <b/>
        <i/>
        <sz val="16"/>
        <color rgb="FFFF00FF"/>
        <rFont val="TH Sarabun New"/>
        <family val="2"/>
      </rPr>
      <t>5.1 เกษตรกรผู้เลี้ยงสัตว์ และประชากรสัตว์</t>
    </r>
    <r>
      <rPr>
        <b/>
        <i/>
        <sz val="16"/>
        <rFont val="TH Sarabun New"/>
        <family val="2"/>
      </rPr>
      <t xml:space="preserve">  (ข้อมูลจากระบบทะเบียนฯ)  </t>
    </r>
  </si>
  <si>
    <r>
      <t xml:space="preserve"> </t>
    </r>
    <r>
      <rPr>
        <b/>
        <i/>
        <sz val="16"/>
        <color rgb="FFFF00FF"/>
        <rFont val="TH Sarabun New"/>
        <family val="2"/>
      </rPr>
      <t>5.2 ข้อมูลสถิติที่สำคัญตามภารกิจในพื้นที่ปศุสัตว์เขต 2  ประจำปี 2569
      (ด้านมาตรฐานสินค้า , ด้านส่งเสริมและพัฒนาการผลิต , ด้านสุขภาพสัตว์ )</t>
    </r>
  </si>
  <si>
    <t xml:space="preserve">    1)  ทำหนังสือแจ้งให้สำนักงานปศุสัตว์ทุกจังหวัด ทบทวนและตรวจสอบข้อมูลตามภารกิจที่สำคัญ ประจำปี 2569 </t>
  </si>
  <si>
    <t xml:space="preserve">     4) ส่วนยุทธศาสตร์ฯ สรุปประมวลผลภาพรวมข้อมูลสถิติที่สำคัญตามภารกิจในพื้นที่ปศุสัตว์เขต 2
        ประจำปี 2569 และตรวจสอบยืนยันข้อมูลกับทุกส่วนงานฯ สนง.ปศข.</t>
  </si>
  <si>
    <t>นายอติพน บำรุงพงษ์ (ต้น)</t>
  </si>
  <si>
    <t xml:space="preserve">   2. จัดประชุมคณะกรรมการแผนบริหารความเสี่ยงและควบคุมภายในของสนง.ปศข.2  เพื่อให้แต่ละส่วนฯ / ฝ่ายฯ 
      เตรียมรายงานการควบคุมภายในประจำปี 2569 (ตามแบบ ปค.4-5) รอบ 6 เดือน 12 เดือน</t>
  </si>
  <si>
    <t xml:space="preserve">   3. ติดตามข้อมูลจากส่วน/ฝ่าย และจัดทำรายงานการควบคุมภาย (ตามแบบ ปค.4-5) ในภาพรวมของเขต 2 
       รอบ 6 เดือน 12 เดือน ประจำปี 2569 ส่งให้สำนักงานเลขานุการกรม ภายในระยะเวลาที่กำนด</t>
  </si>
  <si>
    <t>6. ระดับความสำเร็จในการจัดทำแผนการควบคุมภายในของสนง.ปศข.2 ประจำปี 2569</t>
  </si>
  <si>
    <t xml:space="preserve">   2. จัดประชุมคณะกรรมการแผนบริหารความเสี่ยงและควบคุมภายในของสนง.ปศข.2  เพื่อให้แต่ละส่วน/ฝ่าย
       จัดทำแผนบริหารความเสี่ยงของ สนง.ปศข.2 ประจำปี 2569  </t>
  </si>
  <si>
    <t xml:space="preserve">   3. แจ้งให้ทุกส่วน/ฝ่ายจัดทำรายงานผลตามแผนบริหารความเสี่ยงของ สนง.ปศข.2 ประจำปี 2569</t>
  </si>
  <si>
    <t xml:space="preserve">   4. จัดทำรายงานผลตามแผนบริหารความเสี่ยงของสนง.ปศข.2 ประจำปี 2569 ส่งให้ กองแผนงาน</t>
  </si>
  <si>
    <t>8. การประกันคุณภาพการฝึกอบรมกรมปศุสัตว์</t>
  </si>
  <si>
    <t xml:space="preserve">   1) ทบทวนคำสั่งแต่งตั้งคณะกรรมการวิชาการของ สนง.ปศข. </t>
  </si>
  <si>
    <t xml:space="preserve">   3) รายงานผลการดำเนินการให้กรมปศุสัตว์</t>
  </si>
  <si>
    <t>9. คณะกรรมการวิชาการของบุคลากรในพื้นที่ปศุสัตว์เขต 2   ( รายไตรมาส )</t>
  </si>
  <si>
    <t>10. ระดับความสำเร็จในการจัดประชุมที่ส่วนยุทธศาสตร์รับผิดชอบ</t>
  </si>
  <si>
    <t xml:space="preserve">   2) รวบรวมข้อมูลแต่ละหน่วยงานเพื่อสรุปนำเข้าที่ประชุม</t>
  </si>
  <si>
    <t xml:space="preserve">   1) หนังสือเชิญประชุมหัวหน้ากลุ่มยุทธ์ฯในพื้นที่ปศุสัตว์เขต 2 </t>
  </si>
  <si>
    <t>10.1. ประชุมหัวหน้าหน่วยงานในพื้นที่ปศุสัตว์เขต 2  ( ปีละ 2 ครั้ง )</t>
  </si>
  <si>
    <t>10.2 ประชุมหัวหน้ากลุ่มยุทธศาสตร์และสารสนเทศการปศุสัตว์ในพื้นที่ปศุสัตว์เขต 2  ( ปีละ 2 ครั้ง )</t>
  </si>
  <si>
    <t>1. การให้บริการประชุมผ่านระบบ  Zoom</t>
  </si>
  <si>
    <t xml:space="preserve">   1) ทบทวนคำสั่งแต่งตั้งคณะทำงานโครงการยกย่องหน่วยงานใสสะอาด ประจำปี 2569</t>
  </si>
  <si>
    <t xml:space="preserve">   2) จัดทำแผนปฏิบัติราชการประจำปี 2569 ของ สนง.ปศข.2 (แผนงาน/แผนเงิน) เผยแพร่บนเว็บไซด์สำนักงานฯ</t>
  </si>
  <si>
    <t xml:space="preserve">  3) จัดทำรายงานผลการดำเนินงานโครงการพัฒนาคุณภาพชีวิตฯ ส่งกองการเจ้าหน้าที่ ภายในเดือน...............2569</t>
  </si>
  <si>
    <t>11. การให้บริการระบบสารสนเทศ</t>
  </si>
  <si>
    <t>12. โครงการยกย่องหน่วยงานใสสะอาด (ITA)</t>
  </si>
  <si>
    <t>13. โครงการพัฒนาคุณภาพชีวิตบุคลากรกรมปศุสัตว์ (กกจ.)</t>
  </si>
  <si>
    <t>14. การแก้ไขปัญหาข้อร้องเรียนด้านปศุสัตว์ (IO , DLD 4.0 , Facebook) ของสำนักงานปศุสัตว์เขต</t>
  </si>
  <si>
    <t xml:space="preserve">ส่วนยุทธศาสตร์และสารสนเทศการปศุสัตว์ สำนักงานปศุสัตว์เขต 2 </t>
  </si>
  <si>
    <t>ปีงบประมาณ 2569</t>
  </si>
  <si>
    <t xml:space="preserve">     1) ประสานกับกองแผนงาน เพื่อขอทราบงาน/โครงการสำคัญตามนโยบายของกรมปศุสัตว์ ประจำปี2569 </t>
  </si>
  <si>
    <t xml:space="preserve">     4) สรุปรายงานผลการตรวจราชการเสนอกรมปศุสัตว์ผ่านกองแผนงาน</t>
  </si>
  <si>
    <t xml:space="preserve">     5) สรุปผลการดำเนินการโครงการสำคัญที่เขต 2 รับผิดชอบ (โครงการจัดสรรที่ดินทำกินให้กับเกษตรกร) เสนอ สนง.ปศข. 4</t>
  </si>
  <si>
    <t xml:space="preserve">     6) สรุปผลการตรวจราชการของปศุสัตว์เขต 2 รอบที่ 1-2/2569 เสนออธิบดีกรมปศุสัตว์ ผ่านกองแผนงาน.</t>
  </si>
  <si>
    <t>ครั้งที่ 1 วันที่ 15 เมษายน 2569
ครั้งที่ 2 วันที่ 15 ตุลาคม 2569</t>
  </si>
  <si>
    <t xml:space="preserve">     1) ประสานกับกองแผนงาน เพื่อขอทราบโครงการตามแผนการผู้ตรวจราชการประจำปี2569 ของ ผต.กษ.</t>
  </si>
  <si>
    <t xml:space="preserve">     3) สรุปผลการตรวจราชการเสนออธิบดีกรมปศุสัตว์ ผ่านกองแผนงาน</t>
  </si>
  <si>
    <t xml:space="preserve">        - ผู้ตรวจ กษ. เขต 2 = นางสาวอิงอร ปัญญากิจ  (กลุ่มภาคกลางและปริมณฑล) จ.สมุทรปราการ</t>
  </si>
  <si>
    <t xml:space="preserve">        - ผู้ตรวจ กษ. เขต 8 = นายพงศ์ไท ไทโยธิน (กลุ่มจังหวัด ต.อ 1)  จ.ฉะเชิงเทรา , ชลบุรี , ระยอง (EEC)</t>
  </si>
  <si>
    <t xml:space="preserve">        - ผู้ตรวจ กษ. เขต 9 = นายธิติ โลหะปิยะพรรณ (กลุ่มจังหวัด ต.อ. 2 จ.จันทบุรี,ตราด,สระแก้ว,นตรนายก,ปราจีนบุรี </t>
  </si>
  <si>
    <t>กำหนดการไม่แน่นอน ( ในปี 2569 ยังไม่มีหนังสือเชิญเขต )</t>
  </si>
  <si>
    <t>2.1 การรายงานรอบที่ 1/25679</t>
  </si>
  <si>
    <t xml:space="preserve">     1) ประสานทุกฝ่าย/ส่วน เพื่อทราบรายละเอียดตัวชี้วัดที่รับผิดชอบของปศุสัตว์เขต รอบ 1/2569 </t>
  </si>
  <si>
    <t xml:space="preserve">     3) ประสานทุกส่วน/ฝ่าย ที่รับผิดชอบจัดทำรายงานส่งให้ส่วนยุทธศาสตร์ฯ ภายในวันที่ 31 มี.ค. 2569</t>
  </si>
  <si>
    <t xml:space="preserve">     4) ส่วนยุทธศาสตร์ฯ จัดทำรายงานฯลงแบบฟอร์ม ส่ง กกจ. ภายในวันที่ 7 เม.ย. 2569</t>
  </si>
  <si>
    <t>หมายเหตุ : ต้องแนบเอกสารหลักฐานการตรวจราชการ
ของปศุสัตว์เขต 2 รอบที่ 1/25679</t>
  </si>
  <si>
    <t>2.2 การรายงานรอบที่ 2/2569</t>
  </si>
  <si>
    <t xml:space="preserve">     1) ประสานทุกฝ่าย/ส่วน เพื่อทราบรายละเอียดตัวชี้วัดที่รับผิดชอบของปศุสัตว์เขต รอบ 2/2569 </t>
  </si>
  <si>
    <t xml:space="preserve">     2) ประสานทุกฝ่าย/ส่วน เพื่อรายงานความก้าวหน้า โดยประเมินตนเอง ส่ง กกจ. รอบ 11 เดือน</t>
  </si>
  <si>
    <t xml:space="preserve">     3) ประสานทุกส่วน/ฝ่าย ที่รับผิดชอบจัดทำรายงานส่งให้ส่วนยุทธศาสตร์ฯ ภายในวันที่ 30 ก.ย. 2569</t>
  </si>
  <si>
    <t xml:space="preserve">     4) ส่วนยุทธศาสตร์ฯ จัดทำรายงานฯลงแบบฟอร์ม ส่ง กกจ. ภายในวันที่ 6 ต.ค. 2569</t>
  </si>
  <si>
    <t>หมายเหตุ : ต้องแนบเอกสารหลักฐานการตรวจราชการ
ของปศุสัตว์เขต 2 รอบที่ 2/2569</t>
  </si>
  <si>
    <t xml:space="preserve">     3) ทุกจังหวัดในพื้นที่เขต เสนอคำของบประมาณรายจ่ายประจำปีงบประมาณ พ.ศ. 2570
         ภายใต้แผนพัฒนาจังหวัด/กลุ่มจังหวัด/องค์กรปกครองส่วนท้องถิ่น</t>
  </si>
  <si>
    <r>
      <t xml:space="preserve">     4) จังหวัดที่ทำหน้าที่หัวหน้ากลุ่มจังหวัดในพื้นที่เขต เสนอคำของบประมาณรายจ่ายประจำปีงบประมาณ
        พ.ศ. 2570 ภายใต้แผนพัฒนากลุ่มจังหวัด </t>
    </r>
    <r>
      <rPr>
        <sz val="16"/>
        <color rgb="FFFF0000"/>
        <rFont val="TH Sarabun New"/>
        <family val="2"/>
      </rPr>
      <t>(เขตเสนอโครงการให้หัวหน้ากลุ่มจังหวัด)</t>
    </r>
  </si>
  <si>
    <t xml:space="preserve">     5) สรุปงบประมาณรายจ่ายประจำปีงบประมาณ พ.ศ. 2570 ภายใต้แผนพัฒนาจังหวัด/กลุ่มจังหวัด/ท้องถิ่น
         ให้กองแผนงานภายในระยะเวลาที่กำหนด </t>
  </si>
  <si>
    <r>
      <t xml:space="preserve">     7) จัดส่งรายละเอียดหลักฐานให้กับ กผง. รอบที่ 1-2 / 2569 ภายในระยะเวลาที่กำหนด
        </t>
    </r>
    <r>
      <rPr>
        <i/>
        <sz val="16"/>
        <color rgb="FFFF0000"/>
        <rFont val="TH Sarabun New"/>
        <family val="2"/>
      </rPr>
      <t>รอบที่ 1/2569 ภายในวันที่ 7 เมษายน 2567 , รอบที่ 2/2569 ภายในวันที่ 6 ตุลาคม 2569</t>
    </r>
  </si>
  <si>
    <r>
      <t>3.2 ร้อยละความสำเร็จของปริมาณผลผลิตที่</t>
    </r>
    <r>
      <rPr>
        <b/>
        <i/>
        <sz val="16"/>
        <color rgb="FF0033CC"/>
        <rFont val="TH Sarabun New"/>
        <family val="2"/>
      </rPr>
      <t>ปศุสัตว์จังหวัด</t>
    </r>
    <r>
      <rPr>
        <b/>
        <i/>
        <sz val="16"/>
        <color rgb="FF339933"/>
        <rFont val="TH Sarabun New"/>
        <family val="2"/>
      </rPr>
      <t>ในพื้นที่รับผิดชอบของปศุสัตวเขตทำได้จริง
      เปรียบเทียบกับผลผลิตที่สำนักงานปศุสัตว์จังหวัดได้รับตาม พ.ร.บ.ปี 2569 
      (ผ่านระบบ e-Operation  รหัส RPT 112)</t>
    </r>
  </si>
  <si>
    <t xml:space="preserve">     1) ทบทวนปรับปรุงคำสั่งแต่งตั้งคณะทำงานกำกับติดตามตัวชี้วัดด้านนโยบายกรมปศุสัตว์ ประจำปี 2569</t>
  </si>
  <si>
    <r>
      <rPr>
        <i/>
        <sz val="16"/>
        <color rgb="FFFF0000"/>
        <rFont val="TH Sarabun New"/>
        <family val="2"/>
      </rPr>
      <t>รอบที่ 1/2569</t>
    </r>
    <r>
      <rPr>
        <sz val="16"/>
        <color rgb="FFFF0000"/>
        <rFont val="TH Sarabun New"/>
        <family val="2"/>
      </rPr>
      <t xml:space="preserve">  ที่ระดับคะแนน 5
จะต้องได้ผลงานไม่น้อยกว่า 51 %</t>
    </r>
  </si>
  <si>
    <r>
      <rPr>
        <i/>
        <sz val="16"/>
        <color rgb="FFFF0000"/>
        <rFont val="TH Sarabun New"/>
        <family val="2"/>
      </rPr>
      <t xml:space="preserve">รอบที่ 2 /2569 </t>
    </r>
    <r>
      <rPr>
        <sz val="16"/>
        <color rgb="FFFF0000"/>
        <rFont val="TH Sarabun New"/>
        <family val="2"/>
      </rPr>
      <t>ที่ระดับคะแนน 5
จะต้องได้ผลงานไม่น้อยกว่า 91 %</t>
    </r>
  </si>
  <si>
    <r>
      <rPr>
        <i/>
        <sz val="16"/>
        <color rgb="FFFF0000"/>
        <rFont val="TH Sarabun New"/>
        <family val="2"/>
      </rPr>
      <t>รอบที่ 1/2569</t>
    </r>
    <r>
      <rPr>
        <sz val="16"/>
        <color rgb="FFFF0000"/>
        <rFont val="TH Sarabun New"/>
        <family val="2"/>
      </rPr>
      <t xml:space="preserve">  ที่ระดับคะแนน 5
จะต้องได้ผลงานไม่น้อยกว่า 51 %
</t>
    </r>
    <r>
      <rPr>
        <i/>
        <sz val="16"/>
        <color rgb="FFFF0000"/>
        <rFont val="TH Sarabun New"/>
        <family val="2"/>
      </rPr>
      <t>รอบที่ 2 /2569</t>
    </r>
    <r>
      <rPr>
        <sz val="16"/>
        <color rgb="FFFF0000"/>
        <rFont val="TH Sarabun New"/>
        <family val="2"/>
      </rPr>
      <t xml:space="preserve"> ที่ระดับคะแนน 5
จะต้องได้ผลงานไม่น้อยกว่า 91 %
 </t>
    </r>
  </si>
  <si>
    <t xml:space="preserve">3.4 ระดับความสำเร็จในการพัฒนาผู้ใต้บังคับบัญชา (กกจ.)  รอบ 1-2 / 2569 </t>
  </si>
  <si>
    <t xml:space="preserve">     1) จัดทำแผนพัฒนาบุคลากรรายบุคคล(IDP) ตามแบบฟอร์ม IDP 1-3 และแบบฟอร์มเก็บข้อมูล HRD 
         ของข้าราชการและพนักงานราชการ ( 100 % )
         -  เข้ารับการอบรมให้ผ่านเกณฑ์ จำนวน 2 หลักสูตร</t>
  </si>
  <si>
    <r>
      <rPr>
        <sz val="16"/>
        <color rgb="FFFF0000"/>
        <rFont val="TH Sarabun New"/>
        <family val="2"/>
      </rPr>
      <t>รอบที่1/2569</t>
    </r>
    <r>
      <rPr>
        <sz val="16"/>
        <rFont val="TH Sarabun New"/>
        <family val="2"/>
      </rPr>
      <t xml:space="preserve"> พัฒนาบุคลากร
ร้อยละ 100</t>
    </r>
  </si>
  <si>
    <t xml:space="preserve">     6) สนง.ปศข.2  ส่งรายงานความก้าวหน้าให้ สลก. (รอบที่ 1-2 / 2569) </t>
  </si>
  <si>
    <t xml:space="preserve">     5) ศูนย์สารสนเทศฯ ดำเนินการประเมินผลให้คะแนน รอบ 1-2/2569 โดยพิจารณาข้อมูลที่จังหวัดต่างๆ
        บันทึกข้อมูลในทะเบียนเกษตรกร</t>
  </si>
  <si>
    <r>
      <t xml:space="preserve">      1. พิจารณาผลจากการปรับปรุงฐานข้อมูลทะเบียนเกษตรกรผู้เลี้ยงสัตว์ รวมทุกจังหวัดในพื้นที่เขต 2 
         ตั้งแต่วันที่ 1 ต.ค. 2568 - 31 มี.ค. 2569  แล้วเสร็จ ไม่น้อยกว่าร้อยละ 80 </t>
    </r>
    <r>
      <rPr>
        <sz val="16"/>
        <color rgb="FFFF0000"/>
        <rFont val="TH Sarabun New"/>
        <family val="2"/>
      </rPr>
      <t>(ที่ระดับคะแนน 4)</t>
    </r>
  </si>
  <si>
    <r>
      <t xml:space="preserve">         ตั้งแต่วันที่ 1 ต.ค. 2568 - 31 มี.ค. 2569  ร้อยละของการบันทึกข้อมูลราคาฯ ( ต่ำกว่า60=0.5 , </t>
    </r>
    <r>
      <rPr>
        <sz val="16"/>
        <color rgb="FFFF0000"/>
        <rFont val="TH Sarabun New"/>
        <family val="2"/>
      </rPr>
      <t>100=1 )</t>
    </r>
    <r>
      <rPr>
        <sz val="16"/>
        <rFont val="TH Sarabun New"/>
        <family val="2"/>
      </rPr>
      <t xml:space="preserve"> </t>
    </r>
  </si>
  <si>
    <t xml:space="preserve">      1. พิจารณาผลจากการปรับปรุงฐานข้อมูลทะเบียนเกษตรกรผู้เลี้ยงสัตว์ รวมทุกจังหวัดในพื้นที่เขต
         ตั้งแต่วันที่ 1 ต.ค. 2568 - 30 กันยายน 2569  แล้วเสร็จ ไม่น้อยกว่าร้อยละ 100 (ที่ระดับคะแนน 2)</t>
  </si>
  <si>
    <r>
      <t xml:space="preserve">      3. จัดทำรายงานเปรียบเทียบความเคลื่อนไหวของจำนวนสัตว์รายจังหวัด พ.ศ. 2568 กับ พ.ศ. 2569 
          และวิเคราะห์การเพิ่มขึ้นหรือลดลงอย่างผิดปกติ พร้อมระบุสาเหตุของการเปลี่ยนแปลง และส่งรายงาน
          ให้กับ ศทส. </t>
    </r>
    <r>
      <rPr>
        <sz val="16"/>
        <color rgb="FFFF0000"/>
        <rFont val="TH Sarabun New"/>
        <family val="2"/>
      </rPr>
      <t>(ที่ระดับคะแนน 1-2)</t>
    </r>
  </si>
  <si>
    <t xml:space="preserve">      1. จัดทำแผนการตรวจราชการของผู้ตรวจราชการกรมปศุสัตว์ประจำปีงบประมาณ พ.ศ. 2569</t>
  </si>
  <si>
    <t xml:space="preserve">      2. ดำเนินการตรวจราชการตามแผนฯ</t>
  </si>
  <si>
    <t xml:space="preserve">      3. รายงานผลการตรวจราชการ เสนอกรมปศุสัตว์ผ่านกองแผนงาน</t>
  </si>
  <si>
    <t xml:space="preserve">      5. รายงานผลการตรวจราชการร่วมกับ ผต.กษ. เสนอกรมปศุสัตว์ผ่านกองแผนงาน</t>
  </si>
  <si>
    <t>ปี งบ.2570</t>
  </si>
  <si>
    <t xml:space="preserve">     5) จัดทำรายงานผลการดำเนินงานตามตัวชี้วัดรอบที่ 1-2/2569 เสนอกองแผนงาน พร้อมแนบหลักฐาน 
         ผลการปฏิบัติงานในระบบ e-Operation (RPT501) </t>
  </si>
  <si>
    <t xml:space="preserve">     5) จัดทำรายงานผลการดำเนินงานตามตัวชี้วัดรอบที่ 1-2/2569 เสนอกองแผนงาน พร้อมแนบหลักฐาน 
         ผลการปฏิบัติงานในระบบ e-Operation (RPT112) </t>
  </si>
  <si>
    <r>
      <rPr>
        <sz val="16"/>
        <color rgb="FFFF0000"/>
        <rFont val="TH Sarabun New"/>
        <family val="2"/>
      </rPr>
      <t>รอบที่ 2/2569</t>
    </r>
    <r>
      <rPr>
        <sz val="16"/>
        <rFont val="TH Sarabun New"/>
        <family val="2"/>
      </rPr>
      <t xml:space="preserve"> ติดตามลารายงานผลให้ กกจ.ตามกำหนด</t>
    </r>
  </si>
  <si>
    <t xml:space="preserve">  * จัดทำสรุปรายงานความก้าวหน้าส่งให้กองการเจ้าหน้าที่ (รอบที่ 1-2 / 2569) </t>
  </si>
  <si>
    <t>3.9 ระดับความสำเร็จการจัดทำคำรับรองการปฏิบัติราชการภายในกรมปศุสัตว์ ประจำปี 2569
     โดยใช้ Objective Key Results (OKR)</t>
  </si>
  <si>
    <t xml:space="preserve">     4) จัดทำรายงานตามคำรับรองการปฏิบัติราชการภายในกรมปศุสัตว์ รอบ 6 เดือน และ 12 เดือน</t>
  </si>
  <si>
    <t xml:space="preserve">     1) จัดทำข้อมูลการเตรียมความพร้อมของหน่วยงานในพื้นที่ปศุสัตว์เขต 2 ประจำปี 2569
         ( stock เสบียงสัตว์ / ถุงยังชีพ / รถบรรทุก / สถานที่อพยพสัตว์ )</t>
  </si>
  <si>
    <r>
      <t xml:space="preserve"> </t>
    </r>
    <r>
      <rPr>
        <b/>
        <i/>
        <sz val="16"/>
        <color rgb="FFFF00FF"/>
        <rFont val="TH Sarabun New"/>
        <family val="2"/>
      </rPr>
      <t>5.1 เกษตรกรผู้เลี้ยงสัตว์ และประชากรสัตว์</t>
    </r>
    <r>
      <rPr>
        <b/>
        <i/>
        <sz val="16"/>
        <rFont val="TH Sarabun New"/>
        <family val="2"/>
      </rPr>
      <t xml:space="preserve">  ( ข้อมูลจากระบบทะเบียนฯ )  </t>
    </r>
  </si>
  <si>
    <t xml:space="preserve">     1)  ทำหนังสือแจ้งให้สำนักงานปศุสัตว์ทุกจังหวัด ทบทวนและตรวจสอบข้อมูลตามภารกิจที่สำคัญ 
         ประจำปี 2569  (ตามแบบสำรวจข้อมูลของปีที่ผ่านมา)</t>
  </si>
  <si>
    <t xml:space="preserve">      3. ติดตามข้อมูลจากส่วน/ฝ่าย และจัดทำรายงานการควบคุมภาย (ตามแบบ ปค.4-5) ในภาพรวมของเขต 2 
          รอบ 6 เดือน 12 เดือน ประจำปี 2569 ส่งให้สำนักงานเลขานุการกรม ภายในระยะเวลาที่กำนด</t>
  </si>
  <si>
    <t>6. ระดับความสำเร็จในการจัดทำควบคุมภายในของ สนง.ปศข.2 ประจำปี 2569</t>
  </si>
  <si>
    <t>7. ระดับความสำเร็จในการจัดทำแผน/ผลบริหารความเสี่ยงของ สนง.ปศข.2</t>
  </si>
  <si>
    <t xml:space="preserve">      1. ทบทวนคำสั่งคณะกรรมการแผนบริหารความเสี่ยงและการควบคุมภายในของ สนง.ปศข.2 </t>
  </si>
  <si>
    <t xml:space="preserve">      2. จัดประชุมคณะกรรมการแผนบริหารความเสี่ยงและควบคุมภายในของ สนง.ปศข.2  เพื่อให้แต่ละส่วน/ฝ่าย
          จัดทำแผนบริหารความเสี่ยงของสนง.ปศข.2 ประจำปี 2569  </t>
  </si>
  <si>
    <t xml:space="preserve">      3. แจ้งให้ทุกส่วน/ฝ่ายจัดทำรายงานผลตามแผนบริหารความเสี่ยงของสนง.ปศข.2 ประจำปี 2569</t>
  </si>
  <si>
    <t xml:space="preserve">      4. จัดทำรายงานผลตามแผนบริหารความเสี่ยงของสนง.ปศข.2 ประจำปี 2569 ส่งกรมปศุสัตว์</t>
  </si>
  <si>
    <t xml:space="preserve">      1) ทบทวนคำสั่งแต่งตั้งคณะกรรมการวิชาการของสนง.ปศข. </t>
  </si>
  <si>
    <t xml:space="preserve">      2) จัดประชุมคณะกรรมการวิชาการของ สนง.ปศข. และแจ้งมติที่ประชุมให้หัวหน้าหน่วยงานฯ</t>
  </si>
  <si>
    <t xml:space="preserve">      3) พิจารณาผลงานวิชาการ/ผลงานวิจัย (ถ้ามี)</t>
  </si>
  <si>
    <t>10.1. ประชุมหัวหน้าหน่วยงานในพื้นที่ปศุสัตว์เขต 2  (รายไตรมาส)</t>
  </si>
  <si>
    <t xml:space="preserve">10.2 ประชุมหัวหน้ากลุ่มยุทธศาสตร์และสารสนเทศการปศุสัตว์ในพื้นที่ปศุสัตว์เขต 2 </t>
  </si>
  <si>
    <t xml:space="preserve">      1) หนังสือเชิญประชุมหัวหน้ากลุ่มยุทธ์ฯในพื้นที่ปศุสัตว์เขต 2 </t>
  </si>
  <si>
    <t>นายอติพนฯ (เจ้าภาพหลัก) และมอบจนท.ทุกคน ช่วยกันสรุปรายงานการประชุม ส่งให้คุณภากรรักข์ฯ</t>
  </si>
  <si>
    <t xml:space="preserve">11. การให้บริการระบบสารสนเทศ </t>
  </si>
  <si>
    <t xml:space="preserve">      1) ทบทวนคำสั่งแต่งตั้งคณะทำงานโครงการยกย่องหน่วยงานใสสะอาด ประจำปี 2569</t>
  </si>
  <si>
    <t xml:space="preserve">      2) จัดทำแผนปฏิบัติราชการประจำปี 2569 (แผนงาน/แผนเงิน) เผยแพร่บนเว็บไซด์สำนักงานฯ</t>
  </si>
  <si>
    <t xml:space="preserve">     3) จัดทำรายงานผลการดำเนินงานโครงการพัฒนาคุณภาพชีวิตฯ ส่งกองการเจ้าหน้าที่ ภายในเดือน...............2569</t>
  </si>
  <si>
    <t>14. การแก้ไขปัญหาข้อร้องเรียนด้านปศุสัตว์ (IO , DLD 4.0 , Facebook) ของสำนักงานปศุสัตว์เขต 2</t>
  </si>
  <si>
    <t xml:space="preserve">14.1 การแก้ไขปัญหาข้อร้องเรียนด้านปศุสัตว์ ( ผ่านกลุ่ม Line ผู้บริหาร IO - DLD ) </t>
  </si>
  <si>
    <t xml:space="preserve">14.2 การแก้ไขปัญหาข้อร้องเรียนด้านปศุสัตว์ ( ผ่านระบบ DLD 4.0 / Facebook ) </t>
  </si>
  <si>
    <t xml:space="preserve">แผนใช้จ่ายเงิน ประจำปีงบประมาณ พ.ศ. 2569  </t>
  </si>
  <si>
    <t xml:space="preserve">ส่วนยุทธศาสตร์และสารสนเทศการปศุสัตว์  </t>
  </si>
  <si>
    <t>งบประมาณที่ได้รับจัดสรรประจำปี 2569</t>
  </si>
  <si>
    <t>ผลการเบิกจ่ายงบประมาณประจำปี 2569</t>
  </si>
  <si>
    <t>ปี 2568</t>
  </si>
  <si>
    <t>ปี 2569</t>
  </si>
  <si>
    <t xml:space="preserve">แผนใช้จ่ายเงิน ประจำปีงบประมาณ พ.ศ. 2569 </t>
  </si>
  <si>
    <t>งบประมาณที่ได้รับจัดสรรประจำปี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</si>
</sst>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mmm"/>
    <numFmt numFmtId="189" formatCode="_-* #,##0_-;\-* #,##0_-;_-* &quot;-&quot;??_-;_-@_-"/>
  </numFmts>
  <fonts count="5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b/>
      <i/>
      <sz val="16"/>
      <color rgb="FFFF0000"/>
      <name val="TH SarabunPSK"/>
      <family val="2"/>
    </font>
    <font>
      <b/>
      <i/>
      <sz val="16"/>
      <color rgb="FF0066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FF"/>
      <name val="TH SarabunPSK"/>
      <family val="2"/>
    </font>
    <font>
      <b/>
      <i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name val="TH Sarabun New"/>
      <family val="2"/>
    </font>
    <font>
      <sz val="20"/>
      <name val="TH Sarabun New"/>
      <family val="2"/>
    </font>
    <font>
      <b/>
      <sz val="18"/>
      <name val="TH Sarabun New"/>
      <family val="2"/>
    </font>
    <font>
      <sz val="18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6"/>
      <color rgb="FF0033CC"/>
      <name val="TH Sarabun New"/>
      <family val="2"/>
    </font>
    <font>
      <sz val="16"/>
      <color rgb="FF0033CC"/>
      <name val="TH Sarabun New"/>
      <family val="2"/>
    </font>
    <font>
      <b/>
      <i/>
      <sz val="16"/>
      <color rgb="FF006600"/>
      <name val="TH Sarabun New"/>
      <family val="2"/>
    </font>
    <font>
      <i/>
      <sz val="16"/>
      <name val="TH Sarabun New"/>
      <family val="2"/>
    </font>
    <font>
      <b/>
      <sz val="16"/>
      <color rgb="FFFF0000"/>
      <name val="TH Sarabun New"/>
      <family val="2"/>
    </font>
    <font>
      <i/>
      <sz val="16"/>
      <color rgb="FF006600"/>
      <name val="TH Sarabun New"/>
      <family val="2"/>
    </font>
    <font>
      <sz val="16"/>
      <color rgb="FF006600"/>
      <name val="TH Sarabun New"/>
      <family val="2"/>
    </font>
    <font>
      <i/>
      <sz val="16"/>
      <color rgb="FFFF0000"/>
      <name val="TH Sarabun New"/>
      <family val="2"/>
    </font>
    <font>
      <b/>
      <i/>
      <sz val="16"/>
      <color rgb="FFFF0000"/>
      <name val="TH Sarabun New"/>
      <family val="2"/>
    </font>
    <font>
      <b/>
      <i/>
      <sz val="16"/>
      <name val="TH Sarabun New"/>
      <family val="2"/>
    </font>
    <font>
      <b/>
      <i/>
      <sz val="16"/>
      <color rgb="FF0033CC"/>
      <name val="TH Sarabun New"/>
      <family val="2"/>
    </font>
    <font>
      <b/>
      <i/>
      <sz val="16"/>
      <color rgb="FF339933"/>
      <name val="TH Sarabun New"/>
      <family val="2"/>
    </font>
    <font>
      <sz val="16"/>
      <color rgb="FFFF0000"/>
      <name val="TH Sarabun New"/>
      <family val="2"/>
    </font>
    <font>
      <i/>
      <sz val="16"/>
      <color rgb="FF339933"/>
      <name val="TH Sarabun New"/>
      <family val="2"/>
    </font>
    <font>
      <i/>
      <sz val="16"/>
      <color rgb="FF0033CC"/>
      <name val="TH Sarabun New"/>
      <family val="2"/>
    </font>
    <font>
      <i/>
      <u/>
      <sz val="16"/>
      <color rgb="FF0033CC"/>
      <name val="TH Sarabun New"/>
      <family val="2"/>
    </font>
    <font>
      <i/>
      <sz val="16"/>
      <color rgb="FFFF00FF"/>
      <name val="TH Sarabun New"/>
      <family val="2"/>
    </font>
    <font>
      <b/>
      <i/>
      <sz val="16"/>
      <color rgb="FFFF00FF"/>
      <name val="TH Sarabun New"/>
      <family val="2"/>
    </font>
    <font>
      <sz val="14"/>
      <name val="TH Sarabun New"/>
      <family val="2"/>
    </font>
    <font>
      <sz val="16"/>
      <color rgb="FFFF00FF"/>
      <name val="TH Sarabun New"/>
      <family val="2"/>
    </font>
    <font>
      <b/>
      <sz val="15"/>
      <name val="TH SarabunPSK"/>
      <family val="2"/>
    </font>
    <font>
      <b/>
      <sz val="15"/>
      <color rgb="FF0000FF"/>
      <name val="TH SarabunPSK"/>
      <family val="2"/>
    </font>
    <font>
      <sz val="16"/>
      <color rgb="FF0000FF"/>
      <name val="TH SarabunPSK"/>
      <family val="2"/>
    </font>
    <font>
      <b/>
      <i/>
      <sz val="15"/>
      <color rgb="FFFF0000"/>
      <name val="TH SarabunPSK"/>
      <family val="2"/>
    </font>
    <font>
      <b/>
      <i/>
      <sz val="15"/>
      <color rgb="FF006600"/>
      <name val="TH SarabunPSK"/>
      <family val="2"/>
    </font>
    <font>
      <sz val="15"/>
      <name val="TH SarabunPSK"/>
      <family val="2"/>
    </font>
    <font>
      <i/>
      <sz val="15"/>
      <color rgb="FF006600"/>
      <name val="TH SarabunPSK"/>
      <family val="2"/>
    </font>
    <font>
      <i/>
      <sz val="16"/>
      <color rgb="FF006600"/>
      <name val="TH SarabunPSK"/>
      <family val="2"/>
    </font>
    <font>
      <sz val="16"/>
      <color rgb="FFFF0000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3" fillId="0" borderId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1" fillId="0" borderId="0"/>
  </cellStyleXfs>
  <cellXfs count="581">
    <xf numFmtId="0" fontId="0" fillId="0" borderId="0" xfId="0"/>
    <xf numFmtId="0" fontId="4" fillId="0" borderId="0" xfId="0" applyFont="1"/>
    <xf numFmtId="0" fontId="14" fillId="0" borderId="0" xfId="0" applyFont="1" applyAlignment="1">
      <alignment vertical="center" shrinkToFi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49" fontId="14" fillId="0" borderId="1" xfId="0" applyNumberFormat="1" applyFont="1" applyBorder="1" applyAlignment="1" applyProtection="1">
      <alignment vertical="center" shrinkToFit="1"/>
      <protection locked="0"/>
    </xf>
    <xf numFmtId="0" fontId="14" fillId="0" borderId="3" xfId="0" applyFont="1" applyBorder="1" applyAlignment="1" applyProtection="1">
      <alignment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vertical="center" shrinkToFit="1"/>
      <protection locked="0"/>
    </xf>
    <xf numFmtId="0" fontId="14" fillId="0" borderId="0" xfId="0" applyFont="1" applyAlignment="1" applyProtection="1">
      <alignment vertical="center" shrinkToFit="1"/>
      <protection locked="0"/>
    </xf>
    <xf numFmtId="0" fontId="17" fillId="0" borderId="0" xfId="2" applyFont="1"/>
    <xf numFmtId="0" fontId="19" fillId="3" borderId="0" xfId="2" applyFont="1" applyFill="1"/>
    <xf numFmtId="0" fontId="20" fillId="2" borderId="1" xfId="1" applyFont="1" applyFill="1" applyBorder="1" applyAlignment="1">
      <alignment horizontal="center" vertical="center"/>
    </xf>
    <xf numFmtId="0" fontId="21" fillId="3" borderId="21" xfId="2" applyFont="1" applyFill="1" applyBorder="1" applyAlignment="1">
      <alignment horizontal="center" vertical="center"/>
    </xf>
    <xf numFmtId="0" fontId="21" fillId="3" borderId="0" xfId="2" applyFont="1" applyFill="1"/>
    <xf numFmtId="0" fontId="22" fillId="3" borderId="2" xfId="2" applyFont="1" applyFill="1" applyBorder="1" applyAlignment="1">
      <alignment vertical="center"/>
    </xf>
    <xf numFmtId="0" fontId="23" fillId="3" borderId="2" xfId="2" applyFont="1" applyFill="1" applyBorder="1" applyAlignment="1">
      <alignment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0" xfId="2" applyFont="1" applyFill="1" applyAlignment="1">
      <alignment vertical="center"/>
    </xf>
    <xf numFmtId="0" fontId="24" fillId="3" borderId="9" xfId="2" applyFont="1" applyFill="1" applyBorder="1" applyAlignment="1">
      <alignment vertical="center"/>
    </xf>
    <xf numFmtId="0" fontId="25" fillId="3" borderId="6" xfId="2" applyFont="1" applyFill="1" applyBorder="1" applyAlignment="1">
      <alignment horizontal="center" vertical="center"/>
    </xf>
    <xf numFmtId="0" fontId="25" fillId="3" borderId="0" xfId="2" applyFont="1" applyFill="1" applyAlignment="1">
      <alignment vertical="center"/>
    </xf>
    <xf numFmtId="0" fontId="21" fillId="3" borderId="8" xfId="2" applyFont="1" applyFill="1" applyBorder="1" applyAlignment="1">
      <alignment vertical="center"/>
    </xf>
    <xf numFmtId="0" fontId="27" fillId="3" borderId="6" xfId="2" applyFont="1" applyFill="1" applyBorder="1" applyAlignment="1">
      <alignment horizontal="center" vertical="center"/>
    </xf>
    <xf numFmtId="0" fontId="28" fillId="3" borderId="0" xfId="2" applyFont="1" applyFill="1" applyAlignment="1">
      <alignment vertical="center"/>
    </xf>
    <xf numFmtId="0" fontId="29" fillId="3" borderId="8" xfId="2" applyFont="1" applyFill="1" applyBorder="1" applyAlignment="1">
      <alignment vertical="center"/>
    </xf>
    <xf numFmtId="0" fontId="28" fillId="3" borderId="6" xfId="2" applyFont="1" applyFill="1" applyBorder="1" applyAlignment="1">
      <alignment horizontal="center" vertical="center"/>
    </xf>
    <xf numFmtId="0" fontId="24" fillId="3" borderId="9" xfId="2" applyFont="1" applyFill="1" applyBorder="1" applyAlignment="1">
      <alignment horizontal="left" vertical="center"/>
    </xf>
    <xf numFmtId="0" fontId="21" fillId="3" borderId="9" xfId="2" applyFont="1" applyFill="1" applyBorder="1" applyAlignment="1">
      <alignment horizontal="center" vertical="center"/>
    </xf>
    <xf numFmtId="0" fontId="21" fillId="3" borderId="0" xfId="2" applyFont="1" applyFill="1" applyAlignment="1">
      <alignment vertical="center"/>
    </xf>
    <xf numFmtId="0" fontId="27" fillId="3" borderId="8" xfId="2" applyFont="1" applyFill="1" applyBorder="1" applyAlignment="1">
      <alignment horizontal="center" vertical="center"/>
    </xf>
    <xf numFmtId="0" fontId="21" fillId="3" borderId="8" xfId="2" applyFont="1" applyFill="1" applyBorder="1" applyAlignment="1">
      <alignment horizontal="center" vertical="center"/>
    </xf>
    <xf numFmtId="0" fontId="21" fillId="3" borderId="10" xfId="2" applyFont="1" applyFill="1" applyBorder="1" applyAlignment="1">
      <alignment vertical="center"/>
    </xf>
    <xf numFmtId="0" fontId="21" fillId="3" borderId="6" xfId="2" applyFont="1" applyFill="1" applyBorder="1" applyAlignment="1">
      <alignment vertical="center"/>
    </xf>
    <xf numFmtId="0" fontId="21" fillId="3" borderId="3" xfId="2" applyFont="1" applyFill="1" applyBorder="1" applyAlignment="1">
      <alignment vertical="center"/>
    </xf>
    <xf numFmtId="0" fontId="21" fillId="3" borderId="12" xfId="2" applyFont="1" applyFill="1" applyBorder="1" applyAlignment="1">
      <alignment horizontal="center" vertical="center"/>
    </xf>
    <xf numFmtId="0" fontId="21" fillId="3" borderId="12" xfId="2" applyFont="1" applyFill="1" applyBorder="1" applyAlignment="1">
      <alignment vertical="center" shrinkToFit="1"/>
    </xf>
    <xf numFmtId="0" fontId="25" fillId="3" borderId="12" xfId="2" applyFont="1" applyFill="1" applyBorder="1" applyAlignment="1">
      <alignment horizontal="center" vertical="center"/>
    </xf>
    <xf numFmtId="0" fontId="22" fillId="3" borderId="1" xfId="2" applyFont="1" applyFill="1" applyBorder="1" applyAlignment="1">
      <alignment vertical="center"/>
    </xf>
    <xf numFmtId="0" fontId="25" fillId="3" borderId="2" xfId="1" applyFont="1" applyFill="1" applyBorder="1" applyAlignment="1">
      <alignment horizontal="left" vertical="top"/>
    </xf>
    <xf numFmtId="0" fontId="23" fillId="3" borderId="9" xfId="2" applyFont="1" applyFill="1" applyBorder="1" applyAlignment="1">
      <alignment horizontal="center" vertical="center"/>
    </xf>
    <xf numFmtId="0" fontId="31" fillId="3" borderId="11" xfId="2" applyFont="1" applyFill="1" applyBorder="1" applyAlignment="1">
      <alignment horizontal="left" vertical="top"/>
    </xf>
    <xf numFmtId="0" fontId="21" fillId="3" borderId="6" xfId="1" applyFont="1" applyFill="1" applyBorder="1" applyAlignment="1">
      <alignment horizontal="left" vertical="top"/>
    </xf>
    <xf numFmtId="0" fontId="25" fillId="3" borderId="8" xfId="2" applyFont="1" applyFill="1" applyBorder="1" applyAlignment="1">
      <alignment horizontal="center" vertical="center"/>
    </xf>
    <xf numFmtId="0" fontId="21" fillId="3" borderId="8" xfId="2" applyFont="1" applyFill="1" applyBorder="1" applyAlignment="1">
      <alignment horizontal="left" vertical="top"/>
    </xf>
    <xf numFmtId="0" fontId="27" fillId="3" borderId="6" xfId="1" applyFont="1" applyFill="1" applyBorder="1" applyAlignment="1">
      <alignment horizontal="left" vertical="top"/>
    </xf>
    <xf numFmtId="0" fontId="25" fillId="3" borderId="6" xfId="2" applyFont="1" applyFill="1" applyBorder="1" applyAlignment="1">
      <alignment vertical="center"/>
    </xf>
    <xf numFmtId="0" fontId="29" fillId="3" borderId="6" xfId="1" applyFont="1" applyFill="1" applyBorder="1" applyAlignment="1">
      <alignment horizontal="left" vertical="top"/>
    </xf>
    <xf numFmtId="0" fontId="29" fillId="3" borderId="12" xfId="2" applyFont="1" applyFill="1" applyBorder="1" applyAlignment="1">
      <alignment horizontal="left" vertical="top"/>
    </xf>
    <xf numFmtId="0" fontId="31" fillId="3" borderId="9" xfId="2" applyFont="1" applyFill="1" applyBorder="1" applyAlignment="1">
      <alignment horizontal="left" vertical="top"/>
    </xf>
    <xf numFmtId="0" fontId="25" fillId="3" borderId="9" xfId="2" applyFont="1" applyFill="1" applyBorder="1" applyAlignment="1">
      <alignment horizontal="center" vertical="center"/>
    </xf>
    <xf numFmtId="0" fontId="21" fillId="3" borderId="3" xfId="1" applyFont="1" applyFill="1" applyBorder="1" applyAlignment="1">
      <alignment horizontal="left" vertical="top"/>
    </xf>
    <xf numFmtId="0" fontId="32" fillId="3" borderId="2" xfId="2" applyFont="1" applyFill="1" applyBorder="1" applyAlignment="1">
      <alignment vertical="center"/>
    </xf>
    <xf numFmtId="0" fontId="23" fillId="3" borderId="2" xfId="1" applyFont="1" applyFill="1" applyBorder="1" applyAlignment="1">
      <alignment horizontal="left" vertical="top"/>
    </xf>
    <xf numFmtId="0" fontId="33" fillId="3" borderId="9" xfId="2" applyFont="1" applyFill="1" applyBorder="1" applyAlignment="1">
      <alignment vertical="top" wrapText="1"/>
    </xf>
    <xf numFmtId="0" fontId="25" fillId="3" borderId="2" xfId="2" applyFont="1" applyFill="1" applyBorder="1" applyAlignment="1">
      <alignment vertical="center"/>
    </xf>
    <xf numFmtId="0" fontId="21" fillId="3" borderId="8" xfId="2" applyFont="1" applyFill="1" applyBorder="1" applyAlignment="1">
      <alignment horizontal="left" vertical="top" wrapText="1"/>
    </xf>
    <xf numFmtId="0" fontId="25" fillId="3" borderId="6" xfId="1" applyFont="1" applyFill="1" applyBorder="1" applyAlignment="1">
      <alignment vertical="top" wrapText="1"/>
    </xf>
    <xf numFmtId="0" fontId="25" fillId="3" borderId="8" xfId="2" applyFont="1" applyFill="1" applyBorder="1" applyAlignment="1">
      <alignment horizontal="left" vertical="top" wrapText="1"/>
    </xf>
    <xf numFmtId="0" fontId="34" fillId="3" borderId="6" xfId="1" applyFont="1" applyFill="1" applyBorder="1" applyAlignment="1">
      <alignment vertical="top"/>
    </xf>
    <xf numFmtId="0" fontId="34" fillId="3" borderId="6" xfId="1" applyFont="1" applyFill="1" applyBorder="1" applyAlignment="1">
      <alignment vertical="top" wrapText="1"/>
    </xf>
    <xf numFmtId="0" fontId="21" fillId="3" borderId="12" xfId="2" applyFont="1" applyFill="1" applyBorder="1" applyAlignment="1">
      <alignment horizontal="left" vertical="top" wrapText="1"/>
    </xf>
    <xf numFmtId="0" fontId="34" fillId="3" borderId="3" xfId="1" applyFont="1" applyFill="1" applyBorder="1" applyAlignment="1">
      <alignment vertical="top"/>
    </xf>
    <xf numFmtId="0" fontId="21" fillId="3" borderId="6" xfId="2" applyFont="1" applyFill="1" applyBorder="1" applyAlignment="1">
      <alignment horizontal="center" vertical="center"/>
    </xf>
    <xf numFmtId="0" fontId="33" fillId="3" borderId="9" xfId="2" applyFont="1" applyFill="1" applyBorder="1" applyAlignment="1">
      <alignment horizontal="left" vertical="center" wrapText="1"/>
    </xf>
    <xf numFmtId="0" fontId="30" fillId="0" borderId="0" xfId="2" applyFont="1" applyAlignment="1">
      <alignment vertical="center"/>
    </xf>
    <xf numFmtId="0" fontId="21" fillId="3" borderId="6" xfId="1" applyFont="1" applyFill="1" applyBorder="1" applyAlignment="1">
      <alignment horizontal="left" vertical="center"/>
    </xf>
    <xf numFmtId="0" fontId="25" fillId="3" borderId="11" xfId="2" applyFont="1" applyFill="1" applyBorder="1" applyAlignment="1">
      <alignment horizontal="center" vertical="center"/>
    </xf>
    <xf numFmtId="0" fontId="21" fillId="3" borderId="8" xfId="2" applyFont="1" applyFill="1" applyBorder="1" applyAlignment="1">
      <alignment horizontal="left" vertical="center"/>
    </xf>
    <xf numFmtId="0" fontId="35" fillId="3" borderId="8" xfId="2" applyFont="1" applyFill="1" applyBorder="1" applyAlignment="1">
      <alignment vertical="top"/>
    </xf>
    <xf numFmtId="0" fontId="25" fillId="3" borderId="8" xfId="2" applyFont="1" applyFill="1" applyBorder="1" applyAlignment="1">
      <alignment vertical="top"/>
    </xf>
    <xf numFmtId="0" fontId="29" fillId="3" borderId="6" xfId="2" applyFont="1" applyFill="1" applyBorder="1" applyAlignment="1">
      <alignment vertical="top"/>
    </xf>
    <xf numFmtId="0" fontId="29" fillId="3" borderId="6" xfId="2" applyFont="1" applyFill="1" applyBorder="1" applyAlignment="1">
      <alignment vertical="top" wrapText="1"/>
    </xf>
    <xf numFmtId="0" fontId="36" fillId="3" borderId="6" xfId="2" applyFont="1" applyFill="1" applyBorder="1" applyAlignment="1">
      <alignment vertical="top"/>
    </xf>
    <xf numFmtId="0" fontId="36" fillId="3" borderId="6" xfId="2" applyFont="1" applyFill="1" applyBorder="1" applyAlignment="1">
      <alignment vertical="top" wrapText="1"/>
    </xf>
    <xf numFmtId="0" fontId="21" fillId="3" borderId="10" xfId="2" applyFont="1" applyFill="1" applyBorder="1" applyAlignment="1">
      <alignment horizontal="left" vertical="top"/>
    </xf>
    <xf numFmtId="0" fontId="21" fillId="3" borderId="3" xfId="2" applyFont="1" applyFill="1" applyBorder="1" applyAlignment="1">
      <alignment horizontal="left" vertical="top"/>
    </xf>
    <xf numFmtId="0" fontId="33" fillId="3" borderId="9" xfId="2" applyFont="1" applyFill="1" applyBorder="1" applyAlignment="1">
      <alignment vertical="center" wrapText="1"/>
    </xf>
    <xf numFmtId="0" fontId="36" fillId="3" borderId="6" xfId="2" applyFont="1" applyFill="1" applyBorder="1" applyAlignment="1">
      <alignment vertical="center"/>
    </xf>
    <xf numFmtId="0" fontId="35" fillId="3" borderId="8" xfId="2" applyFont="1" applyFill="1" applyBorder="1" applyAlignment="1">
      <alignment horizontal="center" vertical="center"/>
    </xf>
    <xf numFmtId="0" fontId="23" fillId="3" borderId="6" xfId="2" applyFont="1" applyFill="1" applyBorder="1" applyAlignment="1">
      <alignment vertical="center"/>
    </xf>
    <xf numFmtId="0" fontId="21" fillId="3" borderId="12" xfId="2" applyFont="1" applyFill="1" applyBorder="1" applyAlignment="1">
      <alignment horizontal="left" vertical="top"/>
    </xf>
    <xf numFmtId="0" fontId="31" fillId="3" borderId="3" xfId="2" applyFont="1" applyFill="1" applyBorder="1" applyAlignment="1">
      <alignment vertical="top"/>
    </xf>
    <xf numFmtId="0" fontId="27" fillId="3" borderId="6" xfId="2" applyFont="1" applyFill="1" applyBorder="1" applyAlignment="1">
      <alignment vertical="top"/>
    </xf>
    <xf numFmtId="0" fontId="25" fillId="3" borderId="2" xfId="1" applyFont="1" applyFill="1" applyBorder="1" applyAlignment="1">
      <alignment horizontal="left"/>
    </xf>
    <xf numFmtId="0" fontId="27" fillId="3" borderId="6" xfId="1" applyFont="1" applyFill="1" applyBorder="1" applyAlignment="1">
      <alignment horizontal="left" vertical="center"/>
    </xf>
    <xf numFmtId="0" fontId="31" fillId="3" borderId="6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top"/>
    </xf>
    <xf numFmtId="0" fontId="26" fillId="3" borderId="6" xfId="1" applyFont="1" applyFill="1" applyBorder="1" applyAlignment="1">
      <alignment horizontal="left"/>
    </xf>
    <xf numFmtId="0" fontId="34" fillId="3" borderId="8" xfId="2" applyFont="1" applyFill="1" applyBorder="1" applyAlignment="1">
      <alignment horizontal="center" vertical="center"/>
    </xf>
    <xf numFmtId="0" fontId="34" fillId="3" borderId="0" xfId="2" applyFont="1" applyFill="1" applyAlignment="1">
      <alignment vertical="center"/>
    </xf>
    <xf numFmtId="0" fontId="34" fillId="3" borderId="12" xfId="2" applyFont="1" applyFill="1" applyBorder="1" applyAlignment="1">
      <alignment horizontal="center" vertical="center"/>
    </xf>
    <xf numFmtId="0" fontId="21" fillId="3" borderId="11" xfId="2" applyFont="1" applyFill="1" applyBorder="1" applyAlignment="1">
      <alignment horizontal="left" vertical="top" wrapText="1"/>
    </xf>
    <xf numFmtId="0" fontId="34" fillId="3" borderId="11" xfId="2" applyFont="1" applyFill="1" applyBorder="1" applyAlignment="1">
      <alignment horizontal="center" vertical="center"/>
    </xf>
    <xf numFmtId="0" fontId="34" fillId="3" borderId="3" xfId="1" applyFont="1" applyFill="1" applyBorder="1" applyAlignment="1">
      <alignment vertical="top" wrapText="1"/>
    </xf>
    <xf numFmtId="0" fontId="31" fillId="3" borderId="8" xfId="2" applyFont="1" applyFill="1" applyBorder="1" applyAlignment="1">
      <alignment horizontal="left" vertical="top"/>
    </xf>
    <xf numFmtId="0" fontId="21" fillId="3" borderId="6" xfId="1" applyFont="1" applyFill="1" applyBorder="1" applyAlignment="1">
      <alignment horizontal="left" vertical="top" wrapText="1"/>
    </xf>
    <xf numFmtId="0" fontId="26" fillId="3" borderId="6" xfId="1" applyFont="1" applyFill="1" applyBorder="1" applyAlignment="1">
      <alignment horizontal="left" vertical="top"/>
    </xf>
    <xf numFmtId="0" fontId="34" fillId="3" borderId="6" xfId="1" applyFont="1" applyFill="1" applyBorder="1" applyAlignment="1">
      <alignment horizontal="left" vertical="top"/>
    </xf>
    <xf numFmtId="0" fontId="21" fillId="3" borderId="10" xfId="2" applyFont="1" applyFill="1" applyBorder="1" applyAlignment="1">
      <alignment horizontal="left" vertical="top" wrapText="1"/>
    </xf>
    <xf numFmtId="0" fontId="27" fillId="3" borderId="6" xfId="2" applyFont="1" applyFill="1" applyBorder="1" applyAlignment="1">
      <alignment vertical="top" wrapText="1"/>
    </xf>
    <xf numFmtId="0" fontId="26" fillId="3" borderId="3" xfId="1" applyFont="1" applyFill="1" applyBorder="1" applyAlignment="1">
      <alignment horizontal="left" vertical="top"/>
    </xf>
    <xf numFmtId="0" fontId="34" fillId="3" borderId="6" xfId="2" applyFont="1" applyFill="1" applyBorder="1" applyAlignment="1">
      <alignment horizontal="center" vertical="center"/>
    </xf>
    <xf numFmtId="0" fontId="22" fillId="3" borderId="9" xfId="2" applyFont="1" applyFill="1" applyBorder="1" applyAlignment="1">
      <alignment horizontal="left" vertical="center"/>
    </xf>
    <xf numFmtId="0" fontId="20" fillId="3" borderId="6" xfId="2" applyFont="1" applyFill="1" applyBorder="1" applyAlignment="1">
      <alignment vertical="center"/>
    </xf>
    <xf numFmtId="0" fontId="20" fillId="3" borderId="0" xfId="2" applyFont="1" applyFill="1" applyAlignment="1">
      <alignment vertical="center"/>
    </xf>
    <xf numFmtId="0" fontId="27" fillId="3" borderId="2" xfId="2" applyFont="1" applyFill="1" applyBorder="1" applyAlignment="1">
      <alignment horizontal="center" vertical="center"/>
    </xf>
    <xf numFmtId="0" fontId="31" fillId="3" borderId="6" xfId="2" applyFont="1" applyFill="1" applyBorder="1" applyAlignment="1">
      <alignment vertical="top"/>
    </xf>
    <xf numFmtId="0" fontId="21" fillId="3" borderId="11" xfId="2" applyFont="1" applyFill="1" applyBorder="1" applyAlignment="1">
      <alignment horizontal="center" vertical="center"/>
    </xf>
    <xf numFmtId="0" fontId="27" fillId="3" borderId="10" xfId="2" applyFont="1" applyFill="1" applyBorder="1" applyAlignment="1">
      <alignment horizontal="center" vertical="center"/>
    </xf>
    <xf numFmtId="0" fontId="34" fillId="3" borderId="3" xfId="1" applyFont="1" applyFill="1" applyBorder="1" applyAlignment="1">
      <alignment horizontal="left" vertical="center"/>
    </xf>
    <xf numFmtId="0" fontId="21" fillId="3" borderId="3" xfId="2" applyFont="1" applyFill="1" applyBorder="1" applyAlignment="1">
      <alignment horizontal="center" vertical="center"/>
    </xf>
    <xf numFmtId="0" fontId="22" fillId="3" borderId="3" xfId="2" applyFont="1" applyFill="1" applyBorder="1" applyAlignment="1">
      <alignment horizontal="left" vertical="center"/>
    </xf>
    <xf numFmtId="0" fontId="26" fillId="3" borderId="3" xfId="2" applyFont="1" applyFill="1" applyBorder="1" applyAlignment="1">
      <alignment vertical="top"/>
    </xf>
    <xf numFmtId="0" fontId="20" fillId="3" borderId="6" xfId="2" applyFont="1" applyFill="1" applyBorder="1" applyAlignment="1">
      <alignment horizontal="center" vertical="center"/>
    </xf>
    <xf numFmtId="0" fontId="31" fillId="3" borderId="9" xfId="2" applyFont="1" applyFill="1" applyBorder="1" applyAlignment="1">
      <alignment horizontal="left" vertical="top" wrapText="1"/>
    </xf>
    <xf numFmtId="0" fontId="25" fillId="3" borderId="1" xfId="2" applyFont="1" applyFill="1" applyBorder="1" applyAlignment="1">
      <alignment horizontal="center" vertical="center"/>
    </xf>
    <xf numFmtId="0" fontId="31" fillId="3" borderId="11" xfId="2" applyFont="1" applyFill="1" applyBorder="1" applyAlignment="1">
      <alignment horizontal="left" vertical="top" wrapText="1"/>
    </xf>
    <xf numFmtId="0" fontId="21" fillId="3" borderId="2" xfId="2" applyFont="1" applyFill="1" applyBorder="1" applyAlignment="1">
      <alignment vertical="top"/>
    </xf>
    <xf numFmtId="0" fontId="25" fillId="3" borderId="6" xfId="2" applyFont="1" applyFill="1" applyBorder="1" applyAlignment="1">
      <alignment vertical="top"/>
    </xf>
    <xf numFmtId="0" fontId="26" fillId="3" borderId="9" xfId="2" applyFont="1" applyFill="1" applyBorder="1" applyAlignment="1">
      <alignment horizontal="left" vertical="top" wrapText="1"/>
    </xf>
    <xf numFmtId="0" fontId="39" fillId="3" borderId="8" xfId="2" applyFont="1" applyFill="1" applyBorder="1" applyAlignment="1">
      <alignment horizontal="left" vertical="top" wrapText="1"/>
    </xf>
    <xf numFmtId="0" fontId="21" fillId="3" borderId="6" xfId="2" applyFont="1" applyFill="1" applyBorder="1" applyAlignment="1">
      <alignment vertical="top"/>
    </xf>
    <xf numFmtId="0" fontId="21" fillId="3" borderId="3" xfId="2" applyFont="1" applyFill="1" applyBorder="1" applyAlignment="1">
      <alignment vertical="top"/>
    </xf>
    <xf numFmtId="0" fontId="21" fillId="3" borderId="6" xfId="0" applyFont="1" applyFill="1" applyBorder="1"/>
    <xf numFmtId="0" fontId="39" fillId="3" borderId="11" xfId="2" applyFont="1" applyFill="1" applyBorder="1" applyAlignment="1">
      <alignment horizontal="left" vertical="top" wrapText="1"/>
    </xf>
    <xf numFmtId="0" fontId="21" fillId="3" borderId="11" xfId="2" applyFont="1" applyFill="1" applyBorder="1" applyAlignment="1">
      <alignment vertical="top"/>
    </xf>
    <xf numFmtId="0" fontId="21" fillId="3" borderId="8" xfId="2" applyFont="1" applyFill="1" applyBorder="1" applyAlignment="1">
      <alignment vertical="top"/>
    </xf>
    <xf numFmtId="0" fontId="21" fillId="3" borderId="12" xfId="2" applyFont="1" applyFill="1" applyBorder="1" applyAlignment="1">
      <alignment vertical="top"/>
    </xf>
    <xf numFmtId="0" fontId="22" fillId="3" borderId="9" xfId="2" applyFont="1" applyFill="1" applyBorder="1" applyAlignment="1">
      <alignment horizontal="left" vertical="top" wrapText="1"/>
    </xf>
    <xf numFmtId="0" fontId="25" fillId="3" borderId="2" xfId="1" applyFont="1" applyFill="1" applyBorder="1" applyAlignment="1">
      <alignment vertical="top" wrapText="1"/>
    </xf>
    <xf numFmtId="0" fontId="22" fillId="3" borderId="6" xfId="2" applyFont="1" applyFill="1" applyBorder="1" applyAlignment="1">
      <alignment horizontal="center" vertical="center"/>
    </xf>
    <xf numFmtId="0" fontId="22" fillId="3" borderId="0" xfId="2" applyFont="1" applyFill="1" applyAlignment="1">
      <alignment vertical="center"/>
    </xf>
    <xf numFmtId="0" fontId="21" fillId="3" borderId="6" xfId="1" applyFont="1" applyFill="1" applyBorder="1" applyAlignment="1">
      <alignment vertical="top"/>
    </xf>
    <xf numFmtId="0" fontId="21" fillId="3" borderId="3" xfId="1" applyFont="1" applyFill="1" applyBorder="1" applyAlignment="1">
      <alignment vertical="top"/>
    </xf>
    <xf numFmtId="0" fontId="21" fillId="3" borderId="6" xfId="1" applyFont="1" applyFill="1" applyBorder="1" applyAlignment="1">
      <alignment vertical="top" wrapText="1"/>
    </xf>
    <xf numFmtId="0" fontId="25" fillId="3" borderId="9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top"/>
    </xf>
    <xf numFmtId="0" fontId="21" fillId="3" borderId="8" xfId="1" applyFont="1" applyFill="1" applyBorder="1" applyAlignment="1">
      <alignment horizontal="left" vertical="center"/>
    </xf>
    <xf numFmtId="0" fontId="21" fillId="3" borderId="12" xfId="2" applyFont="1" applyFill="1" applyBorder="1" applyAlignment="1">
      <alignment vertical="top" wrapText="1"/>
    </xf>
    <xf numFmtId="0" fontId="21" fillId="3" borderId="12" xfId="1" applyFont="1" applyFill="1" applyBorder="1" applyAlignment="1">
      <alignment horizontal="left" vertical="center"/>
    </xf>
    <xf numFmtId="0" fontId="25" fillId="3" borderId="2" xfId="1" applyFont="1" applyFill="1" applyBorder="1" applyAlignment="1">
      <alignment horizontal="left" vertical="center"/>
    </xf>
    <xf numFmtId="0" fontId="20" fillId="3" borderId="2" xfId="2" applyFont="1" applyFill="1" applyBorder="1" applyAlignment="1">
      <alignment horizontal="center" vertical="center"/>
    </xf>
    <xf numFmtId="0" fontId="34" fillId="3" borderId="6" xfId="1" applyFont="1" applyFill="1" applyBorder="1" applyAlignment="1">
      <alignment horizontal="left" vertical="center"/>
    </xf>
    <xf numFmtId="0" fontId="22" fillId="3" borderId="2" xfId="1" applyFont="1" applyFill="1" applyBorder="1" applyAlignment="1">
      <alignment horizontal="left" vertical="center"/>
    </xf>
    <xf numFmtId="0" fontId="22" fillId="3" borderId="2" xfId="2" applyFont="1" applyFill="1" applyBorder="1" applyAlignment="1">
      <alignment horizontal="center" vertical="center"/>
    </xf>
    <xf numFmtId="0" fontId="31" fillId="3" borderId="8" xfId="2" applyFont="1" applyFill="1" applyBorder="1" applyAlignment="1">
      <alignment horizontal="left" vertical="center"/>
    </xf>
    <xf numFmtId="0" fontId="31" fillId="3" borderId="6" xfId="2" applyFont="1" applyFill="1" applyBorder="1" applyAlignment="1">
      <alignment horizontal="center" vertical="center"/>
    </xf>
    <xf numFmtId="0" fontId="31" fillId="3" borderId="0" xfId="2" applyFont="1" applyFill="1" applyAlignment="1">
      <alignment vertical="center"/>
    </xf>
    <xf numFmtId="0" fontId="21" fillId="3" borderId="6" xfId="2" applyFont="1" applyFill="1" applyBorder="1"/>
    <xf numFmtId="0" fontId="25" fillId="3" borderId="3" xfId="1" applyFont="1" applyFill="1" applyBorder="1" applyAlignment="1">
      <alignment vertical="top" wrapText="1"/>
    </xf>
    <xf numFmtId="0" fontId="21" fillId="3" borderId="3" xfId="2" applyFont="1" applyFill="1" applyBorder="1"/>
    <xf numFmtId="0" fontId="31" fillId="3" borderId="11" xfId="2" applyFont="1" applyFill="1" applyBorder="1" applyAlignment="1">
      <alignment horizontal="left" vertical="center"/>
    </xf>
    <xf numFmtId="0" fontId="31" fillId="3" borderId="6" xfId="2" applyFont="1" applyFill="1" applyBorder="1"/>
    <xf numFmtId="0" fontId="31" fillId="3" borderId="0" xfId="2" applyFont="1" applyFill="1"/>
    <xf numFmtId="0" fontId="21" fillId="3" borderId="12" xfId="2" applyFont="1" applyFill="1" applyBorder="1" applyAlignment="1">
      <alignment horizontal="left" vertical="center"/>
    </xf>
    <xf numFmtId="0" fontId="22" fillId="3" borderId="9" xfId="2" applyFont="1" applyFill="1" applyBorder="1" applyAlignment="1">
      <alignment horizontal="left" vertical="center" wrapText="1"/>
    </xf>
    <xf numFmtId="0" fontId="29" fillId="3" borderId="8" xfId="2" applyFont="1" applyFill="1" applyBorder="1" applyAlignment="1">
      <alignment horizontal="left" vertical="center" wrapText="1"/>
    </xf>
    <xf numFmtId="0" fontId="25" fillId="3" borderId="6" xfId="1" applyFont="1" applyFill="1" applyBorder="1" applyAlignment="1">
      <alignment horizontal="left" vertical="top"/>
    </xf>
    <xf numFmtId="0" fontId="21" fillId="3" borderId="8" xfId="2" applyFont="1" applyFill="1" applyBorder="1" applyAlignment="1">
      <alignment horizontal="left" vertical="center" wrapText="1"/>
    </xf>
    <xf numFmtId="0" fontId="20" fillId="3" borderId="6" xfId="1" applyFont="1" applyFill="1" applyBorder="1" applyAlignment="1">
      <alignment horizontal="left" vertical="center"/>
    </xf>
    <xf numFmtId="0" fontId="21" fillId="3" borderId="10" xfId="2" applyFont="1" applyFill="1" applyBorder="1" applyAlignment="1">
      <alignment horizontal="left" vertical="center" wrapText="1"/>
    </xf>
    <xf numFmtId="0" fontId="20" fillId="3" borderId="3" xfId="2" applyFont="1" applyFill="1" applyBorder="1" applyAlignment="1">
      <alignment horizontal="center" vertical="center"/>
    </xf>
    <xf numFmtId="0" fontId="25" fillId="3" borderId="6" xfId="1" applyFont="1" applyFill="1" applyBorder="1" applyAlignment="1">
      <alignment horizontal="left" vertical="top" wrapText="1"/>
    </xf>
    <xf numFmtId="0" fontId="20" fillId="3" borderId="0" xfId="2" applyFont="1" applyFill="1" applyAlignment="1">
      <alignment horizontal="left"/>
    </xf>
    <xf numFmtId="0" fontId="40" fillId="3" borderId="0" xfId="2" applyFont="1" applyFill="1"/>
    <xf numFmtId="0" fontId="40" fillId="3" borderId="6" xfId="2" applyFont="1" applyFill="1" applyBorder="1"/>
    <xf numFmtId="0" fontId="20" fillId="3" borderId="6" xfId="2" applyFont="1" applyFill="1" applyBorder="1"/>
    <xf numFmtId="0" fontId="20" fillId="3" borderId="6" xfId="2" applyFont="1" applyFill="1" applyBorder="1" applyAlignment="1">
      <alignment horizontal="center"/>
    </xf>
    <xf numFmtId="0" fontId="21" fillId="3" borderId="12" xfId="2" applyFont="1" applyFill="1" applyBorder="1" applyAlignment="1">
      <alignment horizontal="left" vertical="center" wrapText="1"/>
    </xf>
    <xf numFmtId="0" fontId="40" fillId="3" borderId="3" xfId="2" applyFont="1" applyFill="1" applyBorder="1"/>
    <xf numFmtId="0" fontId="22" fillId="3" borderId="9" xfId="2" applyFont="1" applyFill="1" applyBorder="1"/>
    <xf numFmtId="0" fontId="22" fillId="3" borderId="0" xfId="2" applyFont="1" applyFill="1"/>
    <xf numFmtId="0" fontId="32" fillId="3" borderId="11" xfId="2" applyFont="1" applyFill="1" applyBorder="1" applyAlignment="1">
      <alignment horizontal="left" vertical="center" wrapText="1"/>
    </xf>
    <xf numFmtId="0" fontId="32" fillId="3" borderId="22" xfId="2" applyFont="1" applyFill="1" applyBorder="1" applyAlignment="1">
      <alignment horizontal="center" vertical="center"/>
    </xf>
    <xf numFmtId="0" fontId="32" fillId="3" borderId="0" xfId="2" applyFont="1" applyFill="1" applyAlignment="1">
      <alignment vertical="center"/>
    </xf>
    <xf numFmtId="0" fontId="31" fillId="3" borderId="0" xfId="2" applyFont="1" applyFill="1" applyAlignment="1">
      <alignment horizontal="center" vertical="center"/>
    </xf>
    <xf numFmtId="0" fontId="20" fillId="3" borderId="0" xfId="2" applyFont="1" applyFill="1" applyAlignment="1">
      <alignment horizontal="center" vertical="center"/>
    </xf>
    <xf numFmtId="0" fontId="20" fillId="3" borderId="22" xfId="2" applyFont="1" applyFill="1" applyBorder="1" applyAlignment="1">
      <alignment horizontal="center" vertical="center"/>
    </xf>
    <xf numFmtId="0" fontId="20" fillId="3" borderId="23" xfId="2" applyFont="1" applyFill="1" applyBorder="1" applyAlignment="1">
      <alignment horizontal="center" vertical="center"/>
    </xf>
    <xf numFmtId="0" fontId="20" fillId="3" borderId="3" xfId="1" applyFont="1" applyFill="1" applyBorder="1" applyAlignment="1">
      <alignment horizontal="left" vertical="center"/>
    </xf>
    <xf numFmtId="0" fontId="34" fillId="3" borderId="6" xfId="2" applyFont="1" applyFill="1" applyBorder="1"/>
    <xf numFmtId="0" fontId="21" fillId="3" borderId="11" xfId="2" applyFont="1" applyFill="1" applyBorder="1" applyAlignment="1">
      <alignment horizontal="left" vertical="center" wrapText="1"/>
    </xf>
    <xf numFmtId="0" fontId="20" fillId="3" borderId="3" xfId="2" applyFont="1" applyFill="1" applyBorder="1"/>
    <xf numFmtId="0" fontId="21" fillId="3" borderId="8" xfId="2" applyFont="1" applyFill="1" applyBorder="1" applyAlignment="1">
      <alignment vertical="center" wrapText="1"/>
    </xf>
    <xf numFmtId="0" fontId="21" fillId="0" borderId="8" xfId="2" applyFont="1" applyBorder="1" applyAlignment="1">
      <alignment vertical="center" wrapText="1"/>
    </xf>
    <xf numFmtId="0" fontId="19" fillId="0" borderId="0" xfId="2" applyFont="1"/>
    <xf numFmtId="0" fontId="21" fillId="0" borderId="0" xfId="2" applyFont="1"/>
    <xf numFmtId="188" fontId="20" fillId="0" borderId="3" xfId="1" applyNumberFormat="1" applyFont="1" applyBorder="1" applyAlignment="1">
      <alignment horizontal="center" vertical="top" wrapText="1"/>
    </xf>
    <xf numFmtId="0" fontId="22" fillId="0" borderId="2" xfId="2" applyFont="1" applyBorder="1" applyAlignment="1">
      <alignment vertical="center" wrapText="1"/>
    </xf>
    <xf numFmtId="0" fontId="22" fillId="0" borderId="2" xfId="2" applyFont="1" applyBorder="1" applyAlignment="1">
      <alignment horizontal="center" vertical="center" wrapText="1"/>
    </xf>
    <xf numFmtId="0" fontId="23" fillId="0" borderId="2" xfId="2" applyFont="1" applyBorder="1" applyAlignment="1">
      <alignment vertical="center"/>
    </xf>
    <xf numFmtId="16" fontId="23" fillId="0" borderId="2" xfId="1" applyNumberFormat="1" applyFont="1" applyBorder="1" applyAlignment="1">
      <alignment horizontal="center" vertical="center" wrapText="1"/>
    </xf>
    <xf numFmtId="0" fontId="23" fillId="0" borderId="0" xfId="2" applyFont="1" applyAlignment="1">
      <alignment vertical="center"/>
    </xf>
    <xf numFmtId="0" fontId="30" fillId="0" borderId="9" xfId="2" applyFont="1" applyBorder="1" applyAlignment="1">
      <alignment horizontal="center" vertical="center" wrapText="1"/>
    </xf>
    <xf numFmtId="0" fontId="25" fillId="0" borderId="9" xfId="2" applyFont="1" applyBorder="1" applyAlignment="1">
      <alignment vertical="center"/>
    </xf>
    <xf numFmtId="16" fontId="25" fillId="0" borderId="9" xfId="1" applyNumberFormat="1" applyFont="1" applyBorder="1" applyAlignment="1">
      <alignment horizontal="center" vertical="center" wrapText="1"/>
    </xf>
    <xf numFmtId="0" fontId="25" fillId="0" borderId="0" xfId="2" applyFont="1" applyAlignment="1">
      <alignment vertical="center"/>
    </xf>
    <xf numFmtId="0" fontId="21" fillId="0" borderId="8" xfId="2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1" fillId="0" borderId="8" xfId="2" applyFont="1" applyBorder="1" applyAlignment="1">
      <alignment vertical="center"/>
    </xf>
    <xf numFmtId="16" fontId="21" fillId="0" borderId="8" xfId="1" applyNumberFormat="1" applyFont="1" applyBorder="1" applyAlignment="1">
      <alignment horizontal="center" vertical="center" wrapText="1"/>
    </xf>
    <xf numFmtId="0" fontId="25" fillId="0" borderId="8" xfId="2" applyFont="1" applyBorder="1" applyAlignment="1">
      <alignment vertical="top"/>
    </xf>
    <xf numFmtId="0" fontId="21" fillId="0" borderId="0" xfId="2" applyFont="1" applyAlignment="1">
      <alignment vertical="center"/>
    </xf>
    <xf numFmtId="0" fontId="28" fillId="0" borderId="8" xfId="2" applyFont="1" applyBorder="1" applyAlignment="1">
      <alignment vertical="center"/>
    </xf>
    <xf numFmtId="189" fontId="21" fillId="0" borderId="8" xfId="9" applyNumberFormat="1" applyFont="1" applyBorder="1" applyAlignment="1">
      <alignment vertical="center"/>
    </xf>
    <xf numFmtId="189" fontId="21" fillId="0" borderId="8" xfId="9" applyNumberFormat="1" applyFont="1" applyFill="1" applyBorder="1" applyAlignment="1">
      <alignment horizontal="center" vertical="center" wrapText="1"/>
    </xf>
    <xf numFmtId="189" fontId="28" fillId="0" borderId="8" xfId="9" applyNumberFormat="1" applyFont="1" applyBorder="1" applyAlignment="1">
      <alignment vertical="center"/>
    </xf>
    <xf numFmtId="0" fontId="28" fillId="0" borderId="0" xfId="2" applyFont="1" applyAlignment="1">
      <alignment vertical="center"/>
    </xf>
    <xf numFmtId="0" fontId="21" fillId="0" borderId="8" xfId="2" applyFont="1" applyBorder="1" applyAlignment="1">
      <alignment horizontal="center" vertical="top" wrapText="1"/>
    </xf>
    <xf numFmtId="0" fontId="21" fillId="0" borderId="8" xfId="2" applyFont="1" applyBorder="1" applyAlignment="1">
      <alignment horizontal="center" vertical="top"/>
    </xf>
    <xf numFmtId="0" fontId="28" fillId="0" borderId="8" xfId="2" applyFont="1" applyBorder="1" applyAlignment="1">
      <alignment vertical="top"/>
    </xf>
    <xf numFmtId="189" fontId="21" fillId="0" borderId="8" xfId="9" applyNumberFormat="1" applyFont="1" applyBorder="1" applyAlignment="1">
      <alignment vertical="top"/>
    </xf>
    <xf numFmtId="0" fontId="21" fillId="0" borderId="8" xfId="2" applyFont="1" applyBorder="1" applyAlignment="1">
      <alignment vertical="top"/>
    </xf>
    <xf numFmtId="16" fontId="21" fillId="0" borderId="8" xfId="1" applyNumberFormat="1" applyFont="1" applyBorder="1" applyAlignment="1">
      <alignment horizontal="center" vertical="top" wrapText="1"/>
    </xf>
    <xf numFmtId="0" fontId="21" fillId="0" borderId="8" xfId="2" applyFont="1" applyBorder="1" applyAlignment="1">
      <alignment vertical="top" wrapText="1"/>
    </xf>
    <xf numFmtId="0" fontId="21" fillId="0" borderId="12" xfId="2" applyFont="1" applyBorder="1" applyAlignment="1">
      <alignment vertical="center" wrapText="1"/>
    </xf>
    <xf numFmtId="0" fontId="21" fillId="0" borderId="12" xfId="2" applyFont="1" applyBorder="1" applyAlignment="1">
      <alignment horizontal="center" vertical="top" wrapText="1"/>
    </xf>
    <xf numFmtId="0" fontId="28" fillId="0" borderId="12" xfId="2" applyFont="1" applyBorder="1" applyAlignment="1">
      <alignment vertical="top"/>
    </xf>
    <xf numFmtId="189" fontId="21" fillId="0" borderId="12" xfId="9" applyNumberFormat="1" applyFont="1" applyBorder="1" applyAlignment="1">
      <alignment vertical="top"/>
    </xf>
    <xf numFmtId="0" fontId="21" fillId="0" borderId="12" xfId="2" applyFont="1" applyBorder="1" applyAlignment="1">
      <alignment vertical="top"/>
    </xf>
    <xf numFmtId="16" fontId="21" fillId="0" borderId="12" xfId="1" applyNumberFormat="1" applyFont="1" applyBorder="1" applyAlignment="1">
      <alignment horizontal="center" vertical="top" wrapText="1"/>
    </xf>
    <xf numFmtId="0" fontId="21" fillId="0" borderId="12" xfId="2" applyFont="1" applyBorder="1" applyAlignment="1">
      <alignment vertical="top" wrapText="1"/>
    </xf>
    <xf numFmtId="0" fontId="30" fillId="0" borderId="9" xfId="2" applyFont="1" applyBorder="1" applyAlignment="1">
      <alignment horizontal="left" vertical="center" wrapText="1"/>
    </xf>
    <xf numFmtId="0" fontId="21" fillId="0" borderId="9" xfId="2" applyFont="1" applyBorder="1" applyAlignment="1">
      <alignment vertical="center"/>
    </xf>
    <xf numFmtId="16" fontId="21" fillId="0" borderId="9" xfId="1" applyNumberFormat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left" vertical="center"/>
    </xf>
    <xf numFmtId="0" fontId="30" fillId="0" borderId="11" xfId="2" applyFont="1" applyBorder="1" applyAlignment="1">
      <alignment horizontal="center" vertical="center" wrapText="1"/>
    </xf>
    <xf numFmtId="0" fontId="21" fillId="0" borderId="11" xfId="2" applyFont="1" applyBorder="1" applyAlignment="1">
      <alignment vertical="center"/>
    </xf>
    <xf numFmtId="16" fontId="21" fillId="0" borderId="11" xfId="1" applyNumberFormat="1" applyFont="1" applyBorder="1" applyAlignment="1">
      <alignment horizontal="center" vertical="center" wrapText="1"/>
    </xf>
    <xf numFmtId="0" fontId="21" fillId="0" borderId="6" xfId="2" applyFont="1" applyBorder="1" applyAlignment="1">
      <alignment vertical="center" wrapText="1"/>
    </xf>
    <xf numFmtId="0" fontId="21" fillId="0" borderId="6" xfId="2" applyFont="1" applyBorder="1" applyAlignment="1">
      <alignment horizontal="center" vertical="center" wrapText="1"/>
    </xf>
    <xf numFmtId="0" fontId="21" fillId="0" borderId="6" xfId="2" applyFont="1" applyBorder="1" applyAlignment="1">
      <alignment vertical="center"/>
    </xf>
    <xf numFmtId="16" fontId="21" fillId="0" borderId="6" xfId="1" applyNumberFormat="1" applyFont="1" applyBorder="1" applyAlignment="1">
      <alignment horizontal="center" vertical="center" wrapText="1"/>
    </xf>
    <xf numFmtId="0" fontId="21" fillId="0" borderId="3" xfId="2" applyFont="1" applyBorder="1" applyAlignment="1">
      <alignment vertical="center"/>
    </xf>
    <xf numFmtId="16" fontId="21" fillId="0" borderId="3" xfId="1" applyNumberFormat="1" applyFont="1" applyBorder="1" applyAlignment="1">
      <alignment horizontal="center" vertical="center" wrapText="1"/>
    </xf>
    <xf numFmtId="0" fontId="30" fillId="0" borderId="11" xfId="2" applyFont="1" applyBorder="1" applyAlignment="1">
      <alignment horizontal="left" vertical="center" wrapText="1"/>
    </xf>
    <xf numFmtId="0" fontId="25" fillId="0" borderId="8" xfId="2" applyFont="1" applyBorder="1" applyAlignment="1">
      <alignment vertical="center"/>
    </xf>
    <xf numFmtId="0" fontId="25" fillId="0" borderId="8" xfId="1" applyFont="1" applyBorder="1" applyAlignment="1">
      <alignment horizontal="left" vertical="center"/>
    </xf>
    <xf numFmtId="0" fontId="21" fillId="0" borderId="12" xfId="2" applyFont="1" applyBorder="1" applyAlignment="1">
      <alignment horizontal="center" vertical="center" wrapText="1"/>
    </xf>
    <xf numFmtId="0" fontId="25" fillId="0" borderId="12" xfId="2" applyFont="1" applyBorder="1" applyAlignment="1">
      <alignment vertical="center"/>
    </xf>
    <xf numFmtId="16" fontId="25" fillId="0" borderId="12" xfId="1" applyNumberFormat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left" vertical="center"/>
    </xf>
    <xf numFmtId="0" fontId="22" fillId="0" borderId="1" xfId="2" applyFont="1" applyBorder="1" applyAlignment="1">
      <alignment vertical="center" wrapText="1"/>
    </xf>
    <xf numFmtId="0" fontId="22" fillId="0" borderId="1" xfId="2" applyFont="1" applyBorder="1" applyAlignment="1">
      <alignment horizontal="center" vertical="center" wrapText="1"/>
    </xf>
    <xf numFmtId="0" fontId="23" fillId="0" borderId="1" xfId="2" applyFont="1" applyBorder="1" applyAlignment="1">
      <alignment vertical="center"/>
    </xf>
    <xf numFmtId="16" fontId="23" fillId="0" borderId="1" xfId="1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left" vertical="top"/>
    </xf>
    <xf numFmtId="0" fontId="31" fillId="0" borderId="9" xfId="2" applyFont="1" applyBorder="1" applyAlignment="1">
      <alignment horizontal="left" vertical="top" wrapText="1"/>
    </xf>
    <xf numFmtId="0" fontId="31" fillId="0" borderId="9" xfId="2" applyFont="1" applyBorder="1" applyAlignment="1">
      <alignment horizontal="center" vertical="top" wrapText="1"/>
    </xf>
    <xf numFmtId="0" fontId="25" fillId="0" borderId="9" xfId="2" applyFont="1" applyBorder="1" applyAlignment="1">
      <alignment vertical="top"/>
    </xf>
    <xf numFmtId="16" fontId="25" fillId="0" borderId="9" xfId="1" applyNumberFormat="1" applyFont="1" applyBorder="1" applyAlignment="1">
      <alignment horizontal="center" vertical="top" wrapText="1"/>
    </xf>
    <xf numFmtId="0" fontId="21" fillId="0" borderId="9" xfId="1" applyFont="1" applyBorder="1" applyAlignment="1">
      <alignment horizontal="left" vertical="top"/>
    </xf>
    <xf numFmtId="0" fontId="21" fillId="0" borderId="8" xfId="2" applyFont="1" applyBorder="1" applyAlignment="1">
      <alignment horizontal="left" vertical="top" wrapText="1"/>
    </xf>
    <xf numFmtId="0" fontId="21" fillId="0" borderId="12" xfId="2" applyFont="1" applyBorder="1" applyAlignment="1">
      <alignment horizontal="left" vertical="top" wrapText="1"/>
    </xf>
    <xf numFmtId="0" fontId="31" fillId="0" borderId="11" xfId="2" applyFont="1" applyBorder="1" applyAlignment="1">
      <alignment horizontal="left" vertical="top" wrapText="1"/>
    </xf>
    <xf numFmtId="0" fontId="31" fillId="0" borderId="11" xfId="2" applyFont="1" applyBorder="1" applyAlignment="1">
      <alignment horizontal="center" vertical="top" wrapText="1"/>
    </xf>
    <xf numFmtId="0" fontId="25" fillId="0" borderId="11" xfId="2" applyFont="1" applyBorder="1" applyAlignment="1">
      <alignment vertical="top"/>
    </xf>
    <xf numFmtId="16" fontId="25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left" vertical="top"/>
    </xf>
    <xf numFmtId="0" fontId="32" fillId="0" borderId="1" xfId="2" applyFont="1" applyBorder="1" applyAlignment="1">
      <alignment vertical="center" wrapText="1"/>
    </xf>
    <xf numFmtId="0" fontId="32" fillId="0" borderId="1" xfId="2" applyFont="1" applyBorder="1" applyAlignment="1">
      <alignment horizontal="center" vertical="center" wrapText="1"/>
    </xf>
    <xf numFmtId="0" fontId="33" fillId="0" borderId="9" xfId="2" applyFont="1" applyBorder="1" applyAlignment="1">
      <alignment vertical="top" wrapText="1"/>
    </xf>
    <xf numFmtId="0" fontId="33" fillId="0" borderId="9" xfId="2" applyFont="1" applyBorder="1" applyAlignment="1">
      <alignment horizontal="center" vertical="top" wrapText="1"/>
    </xf>
    <xf numFmtId="0" fontId="21" fillId="0" borderId="10" xfId="2" applyFont="1" applyBorder="1" applyAlignment="1">
      <alignment horizontal="center" vertical="top" wrapText="1"/>
    </xf>
    <xf numFmtId="0" fontId="21" fillId="0" borderId="10" xfId="2" applyFont="1" applyBorder="1" applyAlignment="1">
      <alignment horizontal="left" vertical="top" wrapText="1"/>
    </xf>
    <xf numFmtId="0" fontId="21" fillId="0" borderId="10" xfId="2" applyFont="1" applyBorder="1" applyAlignment="1">
      <alignment vertical="top"/>
    </xf>
    <xf numFmtId="16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left" vertical="top"/>
    </xf>
    <xf numFmtId="0" fontId="21" fillId="0" borderId="10" xfId="1" applyFont="1" applyBorder="1" applyAlignment="1">
      <alignment vertical="top" wrapText="1"/>
    </xf>
    <xf numFmtId="0" fontId="21" fillId="0" borderId="6" xfId="1" applyFont="1" applyBorder="1" applyAlignment="1">
      <alignment vertical="top" wrapText="1"/>
    </xf>
    <xf numFmtId="0" fontId="21" fillId="0" borderId="6" xfId="1" applyFont="1" applyBorder="1" applyAlignment="1">
      <alignment vertical="top"/>
    </xf>
    <xf numFmtId="0" fontId="33" fillId="0" borderId="9" xfId="2" applyFont="1" applyBorder="1" applyAlignment="1">
      <alignment horizontal="left" vertical="center" wrapText="1"/>
    </xf>
    <xf numFmtId="0" fontId="33" fillId="0" borderId="9" xfId="2" applyFont="1" applyBorder="1" applyAlignment="1">
      <alignment horizontal="center" vertical="center" wrapText="1"/>
    </xf>
    <xf numFmtId="0" fontId="21" fillId="0" borderId="8" xfId="2" applyFont="1" applyBorder="1" applyAlignment="1">
      <alignment horizontal="left" vertical="center" wrapText="1"/>
    </xf>
    <xf numFmtId="0" fontId="21" fillId="0" borderId="8" xfId="2" applyFont="1" applyBorder="1" applyAlignment="1">
      <alignment horizontal="center" vertical="center"/>
    </xf>
    <xf numFmtId="0" fontId="21" fillId="0" borderId="12" xfId="2" applyFont="1" applyBorder="1" applyAlignment="1">
      <alignment horizontal="center" vertical="top"/>
    </xf>
    <xf numFmtId="0" fontId="21" fillId="0" borderId="12" xfId="1" applyFont="1" applyBorder="1" applyAlignment="1">
      <alignment horizontal="left" vertical="top" wrapText="1"/>
    </xf>
    <xf numFmtId="0" fontId="33" fillId="0" borderId="9" xfId="2" applyFont="1" applyBorder="1" applyAlignment="1">
      <alignment vertical="center" wrapText="1"/>
    </xf>
    <xf numFmtId="0" fontId="21" fillId="0" borderId="12" xfId="2" applyFont="1" applyBorder="1" applyAlignment="1">
      <alignment horizontal="left" vertical="center" wrapText="1"/>
    </xf>
    <xf numFmtId="0" fontId="21" fillId="0" borderId="12" xfId="2" applyFont="1" applyBorder="1" applyAlignment="1">
      <alignment vertical="center"/>
    </xf>
    <xf numFmtId="16" fontId="21" fillId="0" borderId="12" xfId="1" applyNumberFormat="1" applyFont="1" applyBorder="1" applyAlignment="1">
      <alignment horizontal="center" vertical="center" wrapText="1"/>
    </xf>
    <xf numFmtId="0" fontId="21" fillId="0" borderId="12" xfId="2" applyFont="1" applyBorder="1" applyAlignment="1">
      <alignment horizontal="center" vertical="center"/>
    </xf>
    <xf numFmtId="0" fontId="21" fillId="0" borderId="11" xfId="2" applyFont="1" applyBorder="1" applyAlignment="1">
      <alignment horizontal="left" vertical="top" wrapText="1"/>
    </xf>
    <xf numFmtId="0" fontId="21" fillId="0" borderId="11" xfId="2" applyFont="1" applyBorder="1" applyAlignment="1">
      <alignment horizontal="center" vertical="top" wrapText="1"/>
    </xf>
    <xf numFmtId="0" fontId="21" fillId="0" borderId="11" xfId="2" applyFont="1" applyBorder="1" applyAlignment="1">
      <alignment vertical="top"/>
    </xf>
    <xf numFmtId="16" fontId="21" fillId="0" borderId="11" xfId="1" applyNumberFormat="1" applyFont="1" applyBorder="1" applyAlignment="1">
      <alignment horizontal="center" vertical="top" wrapText="1"/>
    </xf>
    <xf numFmtId="0" fontId="31" fillId="0" borderId="12" xfId="2" applyFont="1" applyBorder="1" applyAlignment="1">
      <alignment vertical="top"/>
    </xf>
    <xf numFmtId="0" fontId="31" fillId="0" borderId="8" xfId="2" applyFont="1" applyBorder="1" applyAlignment="1">
      <alignment vertical="top"/>
    </xf>
    <xf numFmtId="0" fontId="21" fillId="0" borderId="8" xfId="1" applyFont="1" applyBorder="1" applyAlignment="1">
      <alignment horizontal="left" vertical="top"/>
    </xf>
    <xf numFmtId="0" fontId="31" fillId="0" borderId="8" xfId="1" applyFont="1" applyBorder="1" applyAlignment="1">
      <alignment horizontal="left" vertical="center"/>
    </xf>
    <xf numFmtId="0" fontId="31" fillId="0" borderId="8" xfId="2" applyFont="1" applyBorder="1" applyAlignment="1">
      <alignment horizontal="left" vertical="top" wrapText="1"/>
    </xf>
    <xf numFmtId="0" fontId="31" fillId="0" borderId="8" xfId="2" applyFont="1" applyBorder="1" applyAlignment="1">
      <alignment horizontal="center" vertical="top" wrapText="1"/>
    </xf>
    <xf numFmtId="0" fontId="34" fillId="0" borderId="12" xfId="2" applyFont="1" applyBorder="1" applyAlignment="1">
      <alignment vertical="top"/>
    </xf>
    <xf numFmtId="16" fontId="34" fillId="0" borderId="12" xfId="1" applyNumberFormat="1" applyFont="1" applyBorder="1" applyAlignment="1">
      <alignment horizontal="center" vertical="top" wrapText="1"/>
    </xf>
    <xf numFmtId="0" fontId="34" fillId="0" borderId="0" xfId="2" applyFont="1" applyAlignment="1">
      <alignment vertical="center"/>
    </xf>
    <xf numFmtId="0" fontId="34" fillId="0" borderId="11" xfId="2" applyFont="1" applyBorder="1" applyAlignment="1">
      <alignment vertical="top"/>
    </xf>
    <xf numFmtId="16" fontId="34" fillId="0" borderId="11" xfId="1" applyNumberFormat="1" applyFont="1" applyBorder="1" applyAlignment="1">
      <alignment horizontal="center" vertical="top" wrapText="1"/>
    </xf>
    <xf numFmtId="0" fontId="34" fillId="0" borderId="6" xfId="1" applyFont="1" applyBorder="1" applyAlignment="1">
      <alignment vertical="top" wrapText="1"/>
    </xf>
    <xf numFmtId="0" fontId="34" fillId="0" borderId="8" xfId="2" applyFont="1" applyBorder="1" applyAlignment="1">
      <alignment vertical="top"/>
    </xf>
    <xf numFmtId="16" fontId="34" fillId="0" borderId="8" xfId="1" applyNumberFormat="1" applyFont="1" applyBorder="1" applyAlignment="1">
      <alignment horizontal="center" vertical="top" wrapText="1"/>
    </xf>
    <xf numFmtId="0" fontId="34" fillId="0" borderId="11" xfId="1" applyFont="1" applyBorder="1" applyAlignment="1">
      <alignment vertical="top" wrapText="1"/>
    </xf>
    <xf numFmtId="0" fontId="21" fillId="0" borderId="12" xfId="1" applyFont="1" applyBorder="1" applyAlignment="1">
      <alignment horizontal="left" vertical="top"/>
    </xf>
    <xf numFmtId="0" fontId="34" fillId="0" borderId="8" xfId="1" applyFont="1" applyBorder="1" applyAlignment="1">
      <alignment horizontal="left" vertical="top"/>
    </xf>
    <xf numFmtId="0" fontId="25" fillId="0" borderId="8" xfId="1" applyFont="1" applyBorder="1" applyAlignment="1">
      <alignment horizontal="left" vertical="top"/>
    </xf>
    <xf numFmtId="0" fontId="21" fillId="0" borderId="11" xfId="2" applyFont="1" applyBorder="1" applyAlignment="1">
      <alignment horizontal="center" vertical="center"/>
    </xf>
    <xf numFmtId="0" fontId="25" fillId="0" borderId="11" xfId="1" applyFont="1" applyBorder="1" applyAlignment="1">
      <alignment horizontal="left" vertical="center"/>
    </xf>
    <xf numFmtId="0" fontId="22" fillId="0" borderId="9" xfId="2" applyFont="1" applyBorder="1" applyAlignment="1">
      <alignment horizontal="left" vertical="center" wrapText="1"/>
    </xf>
    <xf numFmtId="0" fontId="22" fillId="0" borderId="9" xfId="2" applyFont="1" applyBorder="1" applyAlignment="1">
      <alignment horizontal="center" vertical="center" wrapText="1"/>
    </xf>
    <xf numFmtId="0" fontId="20" fillId="0" borderId="9" xfId="2" applyFont="1" applyBorder="1" applyAlignment="1">
      <alignment vertical="center"/>
    </xf>
    <xf numFmtId="16" fontId="20" fillId="0" borderId="9" xfId="1" applyNumberFormat="1" applyFont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21" fillId="0" borderId="16" xfId="2" applyFont="1" applyBorder="1" applyAlignment="1">
      <alignment vertical="center"/>
    </xf>
    <xf numFmtId="0" fontId="22" fillId="0" borderId="1" xfId="2" applyFont="1" applyBorder="1" applyAlignment="1">
      <alignment horizontal="left" vertical="center" wrapText="1"/>
    </xf>
    <xf numFmtId="0" fontId="20" fillId="0" borderId="1" xfId="2" applyFont="1" applyBorder="1" applyAlignment="1">
      <alignment vertical="center"/>
    </xf>
    <xf numFmtId="16" fontId="20" fillId="0" borderId="1" xfId="1" applyNumberFormat="1" applyFont="1" applyBorder="1" applyAlignment="1">
      <alignment horizontal="center" vertical="center" wrapText="1"/>
    </xf>
    <xf numFmtId="0" fontId="21" fillId="0" borderId="1" xfId="2" applyFont="1" applyBorder="1" applyAlignment="1">
      <alignment vertical="top"/>
    </xf>
    <xf numFmtId="0" fontId="21" fillId="0" borderId="9" xfId="2" applyFont="1" applyBorder="1" applyAlignment="1">
      <alignment vertical="top"/>
    </xf>
    <xf numFmtId="16" fontId="25" fillId="0" borderId="8" xfId="1" applyNumberFormat="1" applyFont="1" applyBorder="1" applyAlignment="1">
      <alignment horizontal="center" vertical="center" wrapText="1"/>
    </xf>
    <xf numFmtId="0" fontId="26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21" fillId="0" borderId="9" xfId="0" applyFont="1" applyBorder="1"/>
    <xf numFmtId="0" fontId="21" fillId="0" borderId="10" xfId="2" applyFont="1" applyBorder="1" applyAlignment="1">
      <alignment vertical="center"/>
    </xf>
    <xf numFmtId="16" fontId="21" fillId="0" borderId="10" xfId="1" applyNumberFormat="1" applyFont="1" applyBorder="1" applyAlignment="1">
      <alignment horizontal="center" vertical="center" wrapText="1"/>
    </xf>
    <xf numFmtId="0" fontId="25" fillId="0" borderId="11" xfId="2" applyFont="1" applyBorder="1" applyAlignment="1">
      <alignment vertical="center"/>
    </xf>
    <xf numFmtId="16" fontId="25" fillId="0" borderId="11" xfId="1" applyNumberFormat="1" applyFont="1" applyBorder="1" applyAlignment="1">
      <alignment horizontal="center" vertical="center" wrapText="1"/>
    </xf>
    <xf numFmtId="0" fontId="21" fillId="0" borderId="8" xfId="0" applyFont="1" applyBorder="1"/>
    <xf numFmtId="0" fontId="22" fillId="0" borderId="9" xfId="2" applyFont="1" applyBorder="1" applyAlignment="1">
      <alignment horizontal="left" vertical="top" wrapText="1"/>
    </xf>
    <xf numFmtId="0" fontId="22" fillId="0" borderId="9" xfId="2" applyFont="1" applyBorder="1" applyAlignment="1">
      <alignment horizontal="center" vertical="top" wrapText="1"/>
    </xf>
    <xf numFmtId="0" fontId="22" fillId="0" borderId="9" xfId="2" applyFont="1" applyBorder="1" applyAlignment="1">
      <alignment vertical="center"/>
    </xf>
    <xf numFmtId="16" fontId="22" fillId="0" borderId="9" xfId="1" applyNumberFormat="1" applyFont="1" applyBorder="1" applyAlignment="1">
      <alignment horizontal="center" vertical="center" wrapText="1"/>
    </xf>
    <xf numFmtId="0" fontId="22" fillId="0" borderId="0" xfId="2" applyFont="1" applyAlignment="1">
      <alignment vertical="center"/>
    </xf>
    <xf numFmtId="0" fontId="21" fillId="0" borderId="9" xfId="1" applyFont="1" applyBorder="1" applyAlignment="1">
      <alignment vertical="top" wrapText="1"/>
    </xf>
    <xf numFmtId="0" fontId="21" fillId="0" borderId="10" xfId="2" applyFont="1" applyBorder="1" applyAlignment="1">
      <alignment horizontal="center" vertical="center"/>
    </xf>
    <xf numFmtId="0" fontId="21" fillId="0" borderId="8" xfId="1" applyFont="1" applyBorder="1" applyAlignment="1">
      <alignment vertical="top"/>
    </xf>
    <xf numFmtId="0" fontId="21" fillId="0" borderId="3" xfId="1" applyFont="1" applyBorder="1" applyAlignment="1">
      <alignment vertical="top" wrapText="1"/>
    </xf>
    <xf numFmtId="0" fontId="21" fillId="0" borderId="8" xfId="1" applyFont="1" applyBorder="1" applyAlignment="1">
      <alignment horizontal="left" vertical="center"/>
    </xf>
    <xf numFmtId="0" fontId="21" fillId="0" borderId="12" xfId="1" applyFont="1" applyBorder="1" applyAlignment="1">
      <alignment horizontal="left" vertical="center"/>
    </xf>
    <xf numFmtId="0" fontId="31" fillId="0" borderId="8" xfId="2" applyFont="1" applyBorder="1" applyAlignment="1">
      <alignment horizontal="left" vertical="center" wrapText="1"/>
    </xf>
    <xf numFmtId="0" fontId="31" fillId="0" borderId="8" xfId="2" applyFont="1" applyBorder="1" applyAlignment="1">
      <alignment horizontal="center" vertical="center" wrapText="1"/>
    </xf>
    <xf numFmtId="0" fontId="31" fillId="0" borderId="8" xfId="2" applyFont="1" applyBorder="1" applyAlignment="1">
      <alignment vertical="center"/>
    </xf>
    <xf numFmtId="16" fontId="31" fillId="0" borderId="8" xfId="1" applyNumberFormat="1" applyFont="1" applyBorder="1" applyAlignment="1">
      <alignment horizontal="center" vertical="center" wrapText="1"/>
    </xf>
    <xf numFmtId="0" fontId="31" fillId="0" borderId="0" xfId="2" applyFont="1" applyAlignment="1">
      <alignment vertical="center"/>
    </xf>
    <xf numFmtId="188" fontId="20" fillId="0" borderId="8" xfId="1" applyNumberFormat="1" applyFont="1" applyBorder="1" applyAlignment="1">
      <alignment horizontal="center" vertical="top" wrapText="1"/>
    </xf>
    <xf numFmtId="188" fontId="20" fillId="0" borderId="12" xfId="1" applyNumberFormat="1" applyFont="1" applyBorder="1" applyAlignment="1">
      <alignment horizontal="center" vertical="top" wrapText="1"/>
    </xf>
    <xf numFmtId="0" fontId="31" fillId="0" borderId="9" xfId="2" applyFont="1" applyBorder="1" applyAlignment="1">
      <alignment horizontal="center" vertical="center" wrapText="1"/>
    </xf>
    <xf numFmtId="188" fontId="31" fillId="0" borderId="9" xfId="1" applyNumberFormat="1" applyFont="1" applyBorder="1" applyAlignment="1">
      <alignment horizontal="center" vertical="top" wrapText="1"/>
    </xf>
    <xf numFmtId="0" fontId="31" fillId="0" borderId="0" xfId="2" applyFont="1"/>
    <xf numFmtId="0" fontId="25" fillId="0" borderId="8" xfId="2" applyFont="1" applyBorder="1" applyAlignment="1">
      <alignment horizontal="left" vertical="center" wrapText="1"/>
    </xf>
    <xf numFmtId="0" fontId="25" fillId="0" borderId="8" xfId="2" applyFont="1" applyBorder="1" applyAlignment="1">
      <alignment horizontal="center" vertical="center" wrapText="1"/>
    </xf>
    <xf numFmtId="0" fontId="20" fillId="0" borderId="8" xfId="2" applyFont="1" applyBorder="1" applyAlignment="1">
      <alignment vertical="center"/>
    </xf>
    <xf numFmtId="16" fontId="20" fillId="0" borderId="8" xfId="1" applyNumberFormat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20" fillId="0" borderId="12" xfId="2" applyFont="1" applyBorder="1" applyAlignment="1">
      <alignment vertical="top"/>
    </xf>
    <xf numFmtId="16" fontId="20" fillId="0" borderId="12" xfId="1" applyNumberFormat="1" applyFont="1" applyBorder="1" applyAlignment="1">
      <alignment horizontal="center" vertical="top" wrapText="1"/>
    </xf>
    <xf numFmtId="0" fontId="20" fillId="0" borderId="12" xfId="1" applyFont="1" applyBorder="1" applyAlignment="1">
      <alignment horizontal="left" vertical="top"/>
    </xf>
    <xf numFmtId="0" fontId="22" fillId="0" borderId="8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left" vertical="center" wrapText="1"/>
    </xf>
    <xf numFmtId="0" fontId="22" fillId="0" borderId="11" xfId="2" applyFont="1" applyBorder="1" applyAlignment="1">
      <alignment horizontal="center" vertical="center" wrapText="1"/>
    </xf>
    <xf numFmtId="0" fontId="20" fillId="0" borderId="11" xfId="2" applyFont="1" applyBorder="1" applyAlignment="1">
      <alignment vertical="center"/>
    </xf>
    <xf numFmtId="16" fontId="20" fillId="0" borderId="11" xfId="1" applyNumberFormat="1" applyFont="1" applyBorder="1" applyAlignment="1">
      <alignment horizontal="center" vertical="center" wrapText="1"/>
    </xf>
    <xf numFmtId="0" fontId="21" fillId="0" borderId="11" xfId="2" applyFont="1" applyBorder="1" applyAlignment="1">
      <alignment vertical="top" wrapText="1"/>
    </xf>
    <xf numFmtId="0" fontId="21" fillId="0" borderId="0" xfId="2" applyFont="1" applyAlignment="1">
      <alignment horizontal="left" vertical="center"/>
    </xf>
    <xf numFmtId="0" fontId="21" fillId="0" borderId="0" xfId="2" applyFont="1" applyAlignment="1">
      <alignment horizontal="center" vertical="center"/>
    </xf>
    <xf numFmtId="0" fontId="20" fillId="0" borderId="0" xfId="2" applyFont="1"/>
    <xf numFmtId="0" fontId="40" fillId="0" borderId="0" xfId="2" applyFont="1"/>
    <xf numFmtId="0" fontId="40" fillId="0" borderId="0" xfId="2" applyFont="1" applyAlignment="1">
      <alignment horizontal="center"/>
    </xf>
    <xf numFmtId="0" fontId="25" fillId="0" borderId="6" xfId="2" applyFont="1" applyBorder="1" applyAlignment="1">
      <alignment vertical="top" wrapText="1"/>
    </xf>
    <xf numFmtId="0" fontId="21" fillId="0" borderId="6" xfId="1" applyFont="1" applyBorder="1" applyAlignment="1">
      <alignment horizontal="left" vertical="center"/>
    </xf>
    <xf numFmtId="0" fontId="38" fillId="0" borderId="6" xfId="2" applyFont="1" applyBorder="1" applyAlignment="1">
      <alignment vertical="center"/>
    </xf>
    <xf numFmtId="0" fontId="34" fillId="0" borderId="12" xfId="2" applyFont="1" applyBorder="1" applyAlignment="1">
      <alignment vertical="center" wrapText="1"/>
    </xf>
    <xf numFmtId="0" fontId="30" fillId="0" borderId="8" xfId="2" applyFont="1" applyBorder="1" applyAlignment="1">
      <alignment vertical="center" wrapText="1"/>
    </xf>
    <xf numFmtId="0" fontId="30" fillId="0" borderId="8" xfId="2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189" fontId="21" fillId="0" borderId="8" xfId="9" applyNumberFormat="1" applyFont="1" applyFill="1" applyBorder="1" applyAlignment="1">
      <alignment vertical="center"/>
    </xf>
    <xf numFmtId="0" fontId="21" fillId="3" borderId="6" xfId="2" applyFont="1" applyFill="1" applyBorder="1" applyAlignment="1">
      <alignment vertical="top" wrapText="1"/>
    </xf>
    <xf numFmtId="0" fontId="26" fillId="0" borderId="8" xfId="1" applyFont="1" applyBorder="1" applyAlignment="1">
      <alignment horizontal="left"/>
    </xf>
    <xf numFmtId="0" fontId="21" fillId="0" borderId="11" xfId="1" applyFont="1" applyBorder="1" applyAlignment="1">
      <alignment vertical="top" wrapText="1"/>
    </xf>
    <xf numFmtId="0" fontId="33" fillId="0" borderId="11" xfId="2" applyFont="1" applyBorder="1" applyAlignment="1">
      <alignment vertical="top" wrapText="1"/>
    </xf>
    <xf numFmtId="0" fontId="33" fillId="0" borderId="11" xfId="2" applyFont="1" applyBorder="1" applyAlignment="1">
      <alignment horizontal="center" vertical="top" wrapText="1"/>
    </xf>
    <xf numFmtId="0" fontId="21" fillId="0" borderId="11" xfId="1" applyFont="1" applyBorder="1" applyAlignment="1">
      <alignment horizontal="left"/>
    </xf>
    <xf numFmtId="0" fontId="31" fillId="3" borderId="8" xfId="2" applyFont="1" applyFill="1" applyBorder="1" applyAlignment="1">
      <alignment horizontal="left" vertical="top" wrapText="1"/>
    </xf>
    <xf numFmtId="189" fontId="25" fillId="0" borderId="11" xfId="9" applyNumberFormat="1" applyFont="1" applyBorder="1" applyAlignment="1">
      <alignment vertical="top"/>
    </xf>
    <xf numFmtId="189" fontId="21" fillId="0" borderId="11" xfId="9" applyNumberFormat="1" applyFont="1" applyBorder="1" applyAlignment="1">
      <alignment vertical="top"/>
    </xf>
    <xf numFmtId="189" fontId="25" fillId="0" borderId="11" xfId="9" applyNumberFormat="1" applyFont="1" applyFill="1" applyBorder="1" applyAlignment="1">
      <alignment horizontal="center" vertical="top" wrapText="1"/>
    </xf>
    <xf numFmtId="189" fontId="25" fillId="0" borderId="11" xfId="9" applyNumberFormat="1" applyFont="1" applyBorder="1" applyAlignment="1">
      <alignment vertical="center"/>
    </xf>
    <xf numFmtId="0" fontId="21" fillId="0" borderId="9" xfId="2" applyFont="1" applyBorder="1" applyAlignment="1">
      <alignment horizontal="center" vertical="top" wrapText="1"/>
    </xf>
    <xf numFmtId="189" fontId="21" fillId="0" borderId="11" xfId="9" applyNumberFormat="1" applyFont="1" applyFill="1" applyBorder="1" applyAlignment="1">
      <alignment horizontal="center" vertical="top" wrapText="1"/>
    </xf>
    <xf numFmtId="0" fontId="34" fillId="0" borderId="10" xfId="2" applyFont="1" applyBorder="1" applyAlignment="1">
      <alignment vertical="top"/>
    </xf>
    <xf numFmtId="16" fontId="34" fillId="0" borderId="10" xfId="1" applyNumberFormat="1" applyFont="1" applyBorder="1" applyAlignment="1">
      <alignment horizontal="center" vertical="top" wrapText="1"/>
    </xf>
    <xf numFmtId="0" fontId="39" fillId="0" borderId="9" xfId="2" applyFont="1" applyBorder="1" applyAlignment="1">
      <alignment horizontal="left" vertical="top" wrapText="1"/>
    </xf>
    <xf numFmtId="0" fontId="40" fillId="0" borderId="9" xfId="2" applyFont="1" applyBorder="1" applyAlignment="1">
      <alignment horizontal="center"/>
    </xf>
    <xf numFmtId="0" fontId="40" fillId="0" borderId="9" xfId="2" applyFont="1" applyBorder="1"/>
    <xf numFmtId="0" fontId="40" fillId="0" borderId="8" xfId="2" applyFont="1" applyBorder="1" applyAlignment="1">
      <alignment horizontal="center"/>
    </xf>
    <xf numFmtId="0" fontId="40" fillId="0" borderId="8" xfId="2" applyFont="1" applyBorder="1"/>
    <xf numFmtId="0" fontId="40" fillId="0" borderId="12" xfId="2" applyFont="1" applyBorder="1" applyAlignment="1">
      <alignment horizontal="center"/>
    </xf>
    <xf numFmtId="0" fontId="40" fillId="0" borderId="12" xfId="2" applyFont="1" applyBorder="1"/>
    <xf numFmtId="0" fontId="32" fillId="3" borderId="9" xfId="2" applyFont="1" applyFill="1" applyBorder="1" applyAlignment="1">
      <alignment horizontal="left" vertical="center" wrapText="1"/>
    </xf>
    <xf numFmtId="0" fontId="21" fillId="0" borderId="9" xfId="2" applyFont="1" applyBorder="1" applyAlignment="1">
      <alignment horizontal="center"/>
    </xf>
    <xf numFmtId="0" fontId="21" fillId="0" borderId="9" xfId="2" applyFont="1" applyBorder="1"/>
    <xf numFmtId="0" fontId="21" fillId="0" borderId="3" xfId="1" applyFont="1" applyBorder="1" applyAlignment="1">
      <alignment vertical="top"/>
    </xf>
    <xf numFmtId="0" fontId="33" fillId="0" borderId="11" xfId="2" applyFont="1" applyBorder="1" applyAlignment="1">
      <alignment horizontal="center" vertical="center" wrapText="1"/>
    </xf>
    <xf numFmtId="0" fontId="34" fillId="0" borderId="12" xfId="1" applyFont="1" applyBorder="1" applyAlignment="1">
      <alignment horizontal="left" vertical="top" wrapText="1"/>
    </xf>
    <xf numFmtId="0" fontId="25" fillId="0" borderId="8" xfId="1" applyFont="1" applyBorder="1" applyAlignment="1">
      <alignment horizontal="left" vertical="top" wrapText="1"/>
    </xf>
    <xf numFmtId="0" fontId="31" fillId="0" borderId="9" xfId="2" applyFont="1" applyBorder="1" applyAlignment="1">
      <alignment vertical="center"/>
    </xf>
    <xf numFmtId="0" fontId="31" fillId="0" borderId="11" xfId="2" applyFont="1" applyBorder="1" applyAlignment="1">
      <alignment vertical="top"/>
    </xf>
    <xf numFmtId="0" fontId="31" fillId="0" borderId="9" xfId="1" applyFont="1" applyBorder="1" applyAlignment="1">
      <alignment horizontal="left" vertical="top"/>
    </xf>
    <xf numFmtId="0" fontId="31" fillId="0" borderId="8" xfId="1" applyFont="1" applyBorder="1" applyAlignment="1">
      <alignment horizontal="left" vertical="top"/>
    </xf>
    <xf numFmtId="0" fontId="31" fillId="0" borderId="9" xfId="2" applyFont="1" applyBorder="1" applyAlignment="1">
      <alignment vertical="top"/>
    </xf>
    <xf numFmtId="0" fontId="31" fillId="0" borderId="9" xfId="0" applyFont="1" applyBorder="1"/>
    <xf numFmtId="0" fontId="31" fillId="0" borderId="10" xfId="1" applyFont="1" applyBorder="1" applyAlignment="1">
      <alignment horizontal="left" vertical="top" wrapText="1"/>
    </xf>
    <xf numFmtId="0" fontId="20" fillId="0" borderId="9" xfId="1" applyFont="1" applyBorder="1" applyAlignment="1">
      <alignment vertical="top" wrapText="1"/>
    </xf>
    <xf numFmtId="0" fontId="31" fillId="0" borderId="9" xfId="1" applyFont="1" applyBorder="1" applyAlignment="1">
      <alignment horizontal="left" vertical="center"/>
    </xf>
    <xf numFmtId="0" fontId="20" fillId="0" borderId="9" xfId="2" applyFont="1" applyBorder="1" applyAlignment="1">
      <alignment horizontal="left" vertical="center" wrapText="1"/>
    </xf>
    <xf numFmtId="0" fontId="31" fillId="3" borderId="2" xfId="1" applyFont="1" applyFill="1" applyBorder="1" applyAlignment="1">
      <alignment horizontal="left" vertical="top"/>
    </xf>
    <xf numFmtId="0" fontId="31" fillId="0" borderId="2" xfId="2" applyFont="1" applyBorder="1" applyAlignment="1">
      <alignment vertical="top"/>
    </xf>
    <xf numFmtId="0" fontId="31" fillId="0" borderId="9" xfId="1" applyFont="1" applyBorder="1" applyAlignment="1">
      <alignment horizontal="left" vertical="top" wrapText="1"/>
    </xf>
    <xf numFmtId="0" fontId="31" fillId="0" borderId="2" xfId="1" applyFont="1" applyBorder="1" applyAlignment="1">
      <alignment horizontal="left" vertical="top" wrapText="1"/>
    </xf>
    <xf numFmtId="0" fontId="31" fillId="0" borderId="9" xfId="1" applyFont="1" applyBorder="1" applyAlignment="1">
      <alignment horizontal="left"/>
    </xf>
    <xf numFmtId="0" fontId="31" fillId="0" borderId="8" xfId="2" applyFont="1" applyBorder="1" applyAlignment="1">
      <alignment vertical="top" wrapText="1"/>
    </xf>
    <xf numFmtId="0" fontId="31" fillId="0" borderId="9" xfId="2" applyFont="1" applyBorder="1" applyAlignment="1">
      <alignment vertical="top" wrapText="1"/>
    </xf>
    <xf numFmtId="0" fontId="31" fillId="0" borderId="2" xfId="2" applyFont="1" applyBorder="1" applyAlignment="1">
      <alignment vertical="center"/>
    </xf>
    <xf numFmtId="0" fontId="31" fillId="0" borderId="12" xfId="1" applyFont="1" applyBorder="1" applyAlignment="1">
      <alignment horizontal="left" vertical="top"/>
    </xf>
    <xf numFmtId="0" fontId="34" fillId="0" borderId="10" xfId="2" applyFont="1" applyBorder="1" applyAlignment="1">
      <alignment vertical="top" wrapText="1"/>
    </xf>
    <xf numFmtId="0" fontId="34" fillId="0" borderId="11" xfId="2" applyFont="1" applyBorder="1" applyAlignment="1">
      <alignment vertical="top" wrapText="1"/>
    </xf>
    <xf numFmtId="0" fontId="26" fillId="0" borderId="10" xfId="2" applyFont="1" applyBorder="1" applyAlignment="1">
      <alignment horizontal="left" vertical="top" wrapText="1"/>
    </xf>
    <xf numFmtId="0" fontId="26" fillId="0" borderId="10" xfId="2" applyFont="1" applyBorder="1" applyAlignment="1">
      <alignment horizontal="center" vertical="top" wrapText="1"/>
    </xf>
    <xf numFmtId="0" fontId="26" fillId="0" borderId="10" xfId="2" applyFont="1" applyBorder="1" applyAlignment="1">
      <alignment vertical="center"/>
    </xf>
    <xf numFmtId="16" fontId="26" fillId="0" borderId="10" xfId="1" applyNumberFormat="1" applyFont="1" applyBorder="1" applyAlignment="1">
      <alignment horizontal="center" vertical="center" wrapText="1"/>
    </xf>
    <xf numFmtId="0" fontId="26" fillId="0" borderId="10" xfId="1" applyFont="1" applyBorder="1" applyAlignment="1">
      <alignment horizontal="left" vertical="top"/>
    </xf>
    <xf numFmtId="0" fontId="39" fillId="0" borderId="9" xfId="2" applyFont="1" applyBorder="1" applyAlignment="1">
      <alignment horizontal="center" vertical="top" wrapText="1"/>
    </xf>
    <xf numFmtId="0" fontId="39" fillId="0" borderId="9" xfId="2" applyFont="1" applyBorder="1" applyAlignment="1">
      <alignment vertical="center"/>
    </xf>
    <xf numFmtId="16" fontId="39" fillId="0" borderId="9" xfId="1" applyNumberFormat="1" applyFont="1" applyBorder="1" applyAlignment="1">
      <alignment horizontal="center" vertical="center" wrapText="1"/>
    </xf>
    <xf numFmtId="0" fontId="21" fillId="0" borderId="3" xfId="2" applyFont="1" applyBorder="1" applyAlignment="1">
      <alignment horizontal="left" vertical="top" wrapText="1"/>
    </xf>
    <xf numFmtId="0" fontId="21" fillId="0" borderId="3" xfId="2" applyFont="1" applyBorder="1" applyAlignment="1">
      <alignment horizontal="center" vertical="top" wrapText="1"/>
    </xf>
    <xf numFmtId="0" fontId="21" fillId="0" borderId="3" xfId="2" applyFont="1" applyBorder="1" applyAlignment="1">
      <alignment vertical="top"/>
    </xf>
    <xf numFmtId="0" fontId="22" fillId="0" borderId="11" xfId="2" applyFont="1" applyBorder="1" applyAlignment="1">
      <alignment horizontal="center" vertical="top" wrapText="1"/>
    </xf>
    <xf numFmtId="0" fontId="22" fillId="0" borderId="11" xfId="2" applyFont="1" applyBorder="1" applyAlignment="1">
      <alignment vertical="center"/>
    </xf>
    <xf numFmtId="16" fontId="22" fillId="0" borderId="11" xfId="1" applyNumberFormat="1" applyFont="1" applyBorder="1" applyAlignment="1">
      <alignment horizontal="center" vertical="center" wrapText="1"/>
    </xf>
    <xf numFmtId="0" fontId="22" fillId="0" borderId="2" xfId="2" applyFont="1" applyBorder="1" applyAlignment="1">
      <alignment horizontal="left" vertical="center" wrapText="1"/>
    </xf>
    <xf numFmtId="0" fontId="20" fillId="0" borderId="2" xfId="2" applyFont="1" applyBorder="1" applyAlignment="1">
      <alignment vertical="center"/>
    </xf>
    <xf numFmtId="16" fontId="20" fillId="0" borderId="2" xfId="1" applyNumberFormat="1" applyFont="1" applyBorder="1" applyAlignment="1">
      <alignment horizontal="center" vertical="center" wrapText="1"/>
    </xf>
    <xf numFmtId="0" fontId="25" fillId="0" borderId="11" xfId="2" applyFont="1" applyBorder="1" applyAlignment="1">
      <alignment horizontal="left" vertical="center" wrapText="1"/>
    </xf>
    <xf numFmtId="0" fontId="25" fillId="0" borderId="11" xfId="2" applyFont="1" applyBorder="1" applyAlignment="1">
      <alignment horizontal="center" vertical="center" wrapText="1"/>
    </xf>
    <xf numFmtId="0" fontId="31" fillId="0" borderId="11" xfId="2" applyFont="1" applyBorder="1" applyAlignment="1">
      <alignment vertical="center"/>
    </xf>
    <xf numFmtId="16" fontId="31" fillId="0" borderId="11" xfId="1" applyNumberFormat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left" vertical="top"/>
    </xf>
    <xf numFmtId="0" fontId="25" fillId="0" borderId="9" xfId="2" applyFont="1" applyBorder="1" applyAlignment="1">
      <alignment horizontal="left" vertical="center" wrapText="1"/>
    </xf>
    <xf numFmtId="0" fontId="25" fillId="0" borderId="9" xfId="2" applyFont="1" applyBorder="1" applyAlignment="1">
      <alignment horizontal="center" vertical="center" wrapText="1"/>
    </xf>
    <xf numFmtId="16" fontId="31" fillId="0" borderId="9" xfId="1" applyNumberFormat="1" applyFont="1" applyBorder="1" applyAlignment="1">
      <alignment horizontal="center" vertical="center" wrapText="1"/>
    </xf>
    <xf numFmtId="0" fontId="20" fillId="0" borderId="12" xfId="2" applyFont="1" applyBorder="1" applyAlignment="1">
      <alignment vertical="center"/>
    </xf>
    <xf numFmtId="16" fontId="20" fillId="0" borderId="12" xfId="1" applyNumberFormat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left" vertical="center"/>
    </xf>
    <xf numFmtId="0" fontId="21" fillId="3" borderId="8" xfId="2" applyFont="1" applyFill="1" applyBorder="1" applyAlignment="1">
      <alignment vertical="top" wrapText="1"/>
    </xf>
    <xf numFmtId="0" fontId="10" fillId="0" borderId="0" xfId="0" applyFont="1"/>
    <xf numFmtId="0" fontId="6" fillId="0" borderId="0" xfId="0" applyFont="1"/>
    <xf numFmtId="43" fontId="10" fillId="0" borderId="0" xfId="9" applyFont="1"/>
    <xf numFmtId="187" fontId="10" fillId="0" borderId="0" xfId="0" applyNumberFormat="1" applyFont="1"/>
    <xf numFmtId="17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9" fontId="42" fillId="0" borderId="11" xfId="11" applyNumberFormat="1" applyFont="1" applyBorder="1" applyAlignment="1" applyProtection="1">
      <alignment vertical="center"/>
      <protection locked="0"/>
    </xf>
    <xf numFmtId="189" fontId="10" fillId="0" borderId="11" xfId="9" applyNumberFormat="1" applyFont="1" applyBorder="1"/>
    <xf numFmtId="43" fontId="10" fillId="0" borderId="11" xfId="9" applyFont="1" applyBorder="1"/>
    <xf numFmtId="49" fontId="43" fillId="0" borderId="8" xfId="11" applyNumberFormat="1" applyFont="1" applyBorder="1" applyProtection="1">
      <protection locked="0"/>
    </xf>
    <xf numFmtId="189" fontId="44" fillId="0" borderId="8" xfId="9" applyNumberFormat="1" applyFont="1" applyBorder="1"/>
    <xf numFmtId="43" fontId="44" fillId="0" borderId="8" xfId="9" applyFont="1" applyBorder="1"/>
    <xf numFmtId="0" fontId="44" fillId="0" borderId="0" xfId="0" applyFont="1"/>
    <xf numFmtId="189" fontId="12" fillId="0" borderId="8" xfId="9" applyNumberFormat="1" applyFont="1" applyBorder="1"/>
    <xf numFmtId="43" fontId="12" fillId="0" borderId="8" xfId="9" applyFont="1" applyBorder="1"/>
    <xf numFmtId="0" fontId="12" fillId="0" borderId="0" xfId="0" applyFont="1"/>
    <xf numFmtId="49" fontId="45" fillId="0" borderId="8" xfId="11" applyNumberFormat="1" applyFont="1" applyBorder="1" applyProtection="1">
      <protection locked="0"/>
    </xf>
    <xf numFmtId="189" fontId="8" fillId="0" borderId="8" xfId="9" applyNumberFormat="1" applyFont="1" applyBorder="1"/>
    <xf numFmtId="43" fontId="8" fillId="0" borderId="8" xfId="9" applyFont="1" applyBorder="1"/>
    <xf numFmtId="0" fontId="8" fillId="0" borderId="0" xfId="0" applyFont="1"/>
    <xf numFmtId="49" fontId="46" fillId="0" borderId="8" xfId="11" applyNumberFormat="1" applyFont="1" applyBorder="1" applyAlignment="1" applyProtection="1">
      <alignment horizontal="left"/>
      <protection locked="0"/>
    </xf>
    <xf numFmtId="189" fontId="9" fillId="0" borderId="8" xfId="9" applyNumberFormat="1" applyFont="1" applyBorder="1"/>
    <xf numFmtId="43" fontId="9" fillId="0" borderId="8" xfId="9" applyFont="1" applyBorder="1"/>
    <xf numFmtId="0" fontId="9" fillId="0" borderId="0" xfId="0" applyFont="1"/>
    <xf numFmtId="49" fontId="47" fillId="0" borderId="8" xfId="11" applyNumberFormat="1" applyFont="1" applyBorder="1" applyProtection="1">
      <protection locked="0"/>
    </xf>
    <xf numFmtId="189" fontId="11" fillId="0" borderId="8" xfId="9" applyNumberFormat="1" applyFont="1" applyBorder="1"/>
    <xf numFmtId="43" fontId="11" fillId="0" borderId="8" xfId="9" applyFont="1" applyBorder="1"/>
    <xf numFmtId="0" fontId="11" fillId="0" borderId="0" xfId="0" applyFont="1"/>
    <xf numFmtId="49" fontId="48" fillId="0" borderId="8" xfId="11" applyNumberFormat="1" applyFont="1" applyBorder="1" applyProtection="1">
      <protection locked="0"/>
    </xf>
    <xf numFmtId="189" fontId="49" fillId="0" borderId="8" xfId="9" applyNumberFormat="1" applyFont="1" applyBorder="1"/>
    <xf numFmtId="43" fontId="49" fillId="0" borderId="8" xfId="9" applyFont="1" applyBorder="1"/>
    <xf numFmtId="0" fontId="49" fillId="0" borderId="0" xfId="0" applyFont="1"/>
    <xf numFmtId="189" fontId="44" fillId="0" borderId="10" xfId="9" applyNumberFormat="1" applyFont="1" applyBorder="1"/>
    <xf numFmtId="43" fontId="44" fillId="0" borderId="10" xfId="9" applyFont="1" applyBorder="1"/>
    <xf numFmtId="43" fontId="10" fillId="0" borderId="8" xfId="9" applyFont="1" applyBorder="1"/>
    <xf numFmtId="49" fontId="47" fillId="0" borderId="12" xfId="11" applyNumberFormat="1" applyFont="1" applyBorder="1" applyProtection="1">
      <protection locked="0"/>
    </xf>
    <xf numFmtId="189" fontId="11" fillId="0" borderId="12" xfId="9" applyNumberFormat="1" applyFont="1" applyBorder="1"/>
    <xf numFmtId="43" fontId="11" fillId="0" borderId="12" xfId="9" applyFont="1" applyBorder="1"/>
    <xf numFmtId="0" fontId="4" fillId="0" borderId="0" xfId="0" applyFont="1" applyAlignment="1">
      <alignment horizontal="left" vertical="top"/>
    </xf>
    <xf numFmtId="189" fontId="10" fillId="0" borderId="0" xfId="0" applyNumberFormat="1" applyFont="1"/>
    <xf numFmtId="189" fontId="4" fillId="0" borderId="8" xfId="9" applyNumberFormat="1" applyFont="1" applyBorder="1"/>
    <xf numFmtId="189" fontId="4" fillId="0" borderId="8" xfId="9" applyNumberFormat="1" applyFont="1" applyFill="1" applyBorder="1"/>
    <xf numFmtId="0" fontId="4" fillId="0" borderId="8" xfId="0" applyFont="1" applyBorder="1"/>
    <xf numFmtId="189" fontId="11" fillId="0" borderId="8" xfId="9" applyNumberFormat="1" applyFont="1" applyFill="1" applyBorder="1"/>
    <xf numFmtId="189" fontId="11" fillId="0" borderId="8" xfId="0" applyNumberFormat="1" applyFont="1" applyBorder="1"/>
    <xf numFmtId="0" fontId="11" fillId="0" borderId="8" xfId="0" applyFont="1" applyBorder="1"/>
    <xf numFmtId="0" fontId="44" fillId="0" borderId="8" xfId="0" applyFont="1" applyBorder="1"/>
    <xf numFmtId="189" fontId="10" fillId="0" borderId="8" xfId="9" applyNumberFormat="1" applyFont="1" applyBorder="1"/>
    <xf numFmtId="189" fontId="11" fillId="0" borderId="12" xfId="0" applyNumberFormat="1" applyFont="1" applyBorder="1"/>
    <xf numFmtId="0" fontId="11" fillId="0" borderId="12" xfId="0" applyFont="1" applyBorder="1"/>
    <xf numFmtId="0" fontId="34" fillId="3" borderId="2" xfId="1" applyFont="1" applyFill="1" applyBorder="1" applyAlignment="1">
      <alignment vertical="top"/>
    </xf>
    <xf numFmtId="0" fontId="21" fillId="3" borderId="9" xfId="2" applyFont="1" applyFill="1" applyBorder="1" applyAlignment="1">
      <alignment horizontal="left" vertical="top" wrapText="1"/>
    </xf>
    <xf numFmtId="0" fontId="27" fillId="3" borderId="3" xfId="2" applyFont="1" applyFill="1" applyBorder="1" applyAlignment="1">
      <alignment vertical="top"/>
    </xf>
    <xf numFmtId="0" fontId="21" fillId="3" borderId="9" xfId="2" applyFont="1" applyFill="1" applyBorder="1" applyAlignment="1">
      <alignment horizontal="left" vertical="top"/>
    </xf>
    <xf numFmtId="0" fontId="25" fillId="3" borderId="3" xfId="2" applyFont="1" applyFill="1" applyBorder="1" applyAlignment="1">
      <alignment horizontal="left" vertical="center" wrapText="1"/>
    </xf>
    <xf numFmtId="0" fontId="16" fillId="0" borderId="22" xfId="1" applyFont="1" applyBorder="1" applyAlignment="1">
      <alignment horizontal="center"/>
    </xf>
    <xf numFmtId="0" fontId="16" fillId="0" borderId="20" xfId="1" applyFont="1" applyBorder="1" applyAlignment="1">
      <alignment horizontal="center"/>
    </xf>
    <xf numFmtId="0" fontId="18" fillId="3" borderId="23" xfId="1" applyFont="1" applyFill="1" applyBorder="1" applyAlignment="1">
      <alignment horizontal="center"/>
    </xf>
    <xf numFmtId="0" fontId="18" fillId="3" borderId="24" xfId="1" applyFont="1" applyFill="1" applyBorder="1" applyAlignment="1">
      <alignment horizontal="center"/>
    </xf>
    <xf numFmtId="0" fontId="25" fillId="3" borderId="2" xfId="2" applyFont="1" applyFill="1" applyBorder="1" applyAlignment="1">
      <alignment horizontal="left" vertical="top" wrapText="1"/>
    </xf>
    <xf numFmtId="0" fontId="25" fillId="3" borderId="6" xfId="2" applyFont="1" applyFill="1" applyBorder="1" applyAlignment="1">
      <alignment horizontal="left" vertical="top" wrapText="1"/>
    </xf>
    <xf numFmtId="0" fontId="25" fillId="3" borderId="2" xfId="2" applyFont="1" applyFill="1" applyBorder="1" applyAlignment="1">
      <alignment horizontal="left" vertical="top"/>
    </xf>
    <xf numFmtId="0" fontId="25" fillId="3" borderId="6" xfId="2" applyFont="1" applyFill="1" applyBorder="1" applyAlignment="1">
      <alignment horizontal="left" vertical="top"/>
    </xf>
    <xf numFmtId="0" fontId="25" fillId="3" borderId="3" xfId="2" applyFont="1" applyFill="1" applyBorder="1" applyAlignment="1">
      <alignment horizontal="left" vertical="top"/>
    </xf>
    <xf numFmtId="0" fontId="34" fillId="0" borderId="10" xfId="2" applyFont="1" applyBorder="1" applyAlignment="1">
      <alignment horizontal="left" vertical="top" wrapText="1"/>
    </xf>
    <xf numFmtId="0" fontId="34" fillId="0" borderId="6" xfId="2" applyFont="1" applyBorder="1" applyAlignment="1">
      <alignment horizontal="left" vertical="top" wrapText="1"/>
    </xf>
    <xf numFmtId="0" fontId="34" fillId="0" borderId="11" xfId="2" applyFont="1" applyBorder="1" applyAlignment="1">
      <alignment horizontal="left" vertical="top" wrapText="1"/>
    </xf>
    <xf numFmtId="0" fontId="16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20" fillId="0" borderId="2" xfId="1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4" xfId="1" applyFont="1" applyBorder="1" applyAlignment="1">
      <alignment horizontal="center" vertical="top"/>
    </xf>
    <xf numFmtId="0" fontId="20" fillId="0" borderId="7" xfId="1" applyFont="1" applyBorder="1" applyAlignment="1">
      <alignment horizontal="center" vertical="top"/>
    </xf>
    <xf numFmtId="0" fontId="20" fillId="0" borderId="5" xfId="1" applyFont="1" applyBorder="1" applyAlignment="1">
      <alignment horizontal="center" vertical="top"/>
    </xf>
    <xf numFmtId="0" fontId="20" fillId="0" borderId="2" xfId="1" applyFont="1" applyBorder="1" applyAlignment="1">
      <alignment horizontal="center" vertical="top" wrapText="1"/>
    </xf>
    <xf numFmtId="0" fontId="34" fillId="0" borderId="3" xfId="2" applyFont="1" applyBorder="1" applyAlignment="1">
      <alignment horizontal="left" vertical="top" wrapText="1"/>
    </xf>
    <xf numFmtId="0" fontId="34" fillId="3" borderId="10" xfId="1" applyFont="1" applyFill="1" applyBorder="1" applyAlignment="1">
      <alignment horizontal="center" vertical="top" wrapText="1"/>
    </xf>
    <xf numFmtId="0" fontId="34" fillId="3" borderId="3" xfId="1" applyFont="1" applyFill="1" applyBorder="1" applyAlignment="1">
      <alignment horizontal="center" vertical="top" wrapText="1"/>
    </xf>
    <xf numFmtId="0" fontId="21" fillId="0" borderId="6" xfId="2" applyFont="1" applyBorder="1" applyAlignment="1">
      <alignment horizontal="left" vertical="top" wrapText="1"/>
    </xf>
    <xf numFmtId="0" fontId="20" fillId="0" borderId="0" xfId="2" applyFont="1" applyAlignment="1">
      <alignment horizontal="center"/>
    </xf>
    <xf numFmtId="1" fontId="20" fillId="0" borderId="4" xfId="1" applyNumberFormat="1" applyFont="1" applyBorder="1" applyAlignment="1">
      <alignment horizontal="center"/>
    </xf>
    <xf numFmtId="1" fontId="20" fillId="0" borderId="4" xfId="1" applyNumberFormat="1" applyFont="1" applyBorder="1" applyAlignment="1">
      <alignment horizontal="center" wrapText="1"/>
    </xf>
    <xf numFmtId="0" fontId="25" fillId="0" borderId="10" xfId="1" applyFont="1" applyBorder="1" applyAlignment="1">
      <alignment horizontal="left" vertical="top" wrapText="1"/>
    </xf>
    <xf numFmtId="0" fontId="25" fillId="0" borderId="6" xfId="1" applyFont="1" applyBorder="1" applyAlignment="1">
      <alignment horizontal="left" vertical="top" wrapText="1"/>
    </xf>
    <xf numFmtId="0" fontId="25" fillId="0" borderId="3" xfId="1" applyFont="1" applyBorder="1" applyAlignment="1">
      <alignment horizontal="left" vertical="top" wrapText="1"/>
    </xf>
    <xf numFmtId="0" fontId="29" fillId="0" borderId="10" xfId="1" applyFont="1" applyBorder="1" applyAlignment="1">
      <alignment horizontal="left" vertical="top" wrapText="1"/>
    </xf>
    <xf numFmtId="0" fontId="29" fillId="0" borderId="6" xfId="1" applyFont="1" applyBorder="1" applyAlignment="1">
      <alignment horizontal="left" vertical="top" wrapText="1"/>
    </xf>
    <xf numFmtId="0" fontId="21" fillId="0" borderId="14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0" fontId="21" fillId="0" borderId="18" xfId="2" applyFont="1" applyBorder="1" applyAlignment="1">
      <alignment horizontal="center" vertical="center"/>
    </xf>
    <xf numFmtId="0" fontId="21" fillId="0" borderId="19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29" fillId="0" borderId="11" xfId="1" applyFont="1" applyBorder="1" applyAlignment="1">
      <alignment horizontal="left" vertical="top" wrapText="1"/>
    </xf>
    <xf numFmtId="0" fontId="29" fillId="0" borderId="8" xfId="1" applyFont="1" applyBorder="1" applyAlignment="1">
      <alignment horizontal="left" vertical="top" wrapText="1"/>
    </xf>
    <xf numFmtId="0" fontId="29" fillId="0" borderId="12" xfId="1" applyFont="1" applyBorder="1" applyAlignment="1">
      <alignment horizontal="left" vertical="top" wrapText="1"/>
    </xf>
    <xf numFmtId="0" fontId="21" fillId="3" borderId="6" xfId="2" applyFont="1" applyFill="1" applyBorder="1" applyAlignment="1">
      <alignment horizontal="left" vertical="top" wrapText="1"/>
    </xf>
    <xf numFmtId="0" fontId="21" fillId="3" borderId="3" xfId="2" applyFont="1" applyFill="1" applyBorder="1" applyAlignment="1">
      <alignment horizontal="left" vertical="top" wrapText="1"/>
    </xf>
    <xf numFmtId="0" fontId="21" fillId="3" borderId="10" xfId="1" applyFont="1" applyFill="1" applyBorder="1" applyAlignment="1">
      <alignment horizontal="left" vertical="top" wrapText="1"/>
    </xf>
    <xf numFmtId="0" fontId="21" fillId="3" borderId="6" xfId="1" applyFont="1" applyFill="1" applyBorder="1" applyAlignment="1">
      <alignment horizontal="left" vertical="top" wrapText="1"/>
    </xf>
    <xf numFmtId="0" fontId="21" fillId="3" borderId="3" xfId="1" applyFont="1" applyFill="1" applyBorder="1" applyAlignment="1">
      <alignment horizontal="left" vertical="top" wrapText="1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49" fontId="42" fillId="0" borderId="1" xfId="1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20" fillId="0" borderId="3" xfId="1" applyFont="1" applyBorder="1" applyAlignment="1">
      <alignment horizontal="center" vertical="top" wrapText="1"/>
    </xf>
    <xf numFmtId="1" fontId="20" fillId="0" borderId="7" xfId="1" applyNumberFormat="1" applyFont="1" applyBorder="1" applyAlignment="1">
      <alignment horizontal="center" wrapText="1"/>
    </xf>
    <xf numFmtId="1" fontId="20" fillId="0" borderId="5" xfId="1" applyNumberFormat="1" applyFont="1" applyBorder="1" applyAlignment="1">
      <alignment horizontal="center" wrapText="1"/>
    </xf>
    <xf numFmtId="1" fontId="20" fillId="0" borderId="7" xfId="1" applyNumberFormat="1" applyFont="1" applyBorder="1" applyAlignment="1">
      <alignment horizontal="center"/>
    </xf>
    <xf numFmtId="1" fontId="20" fillId="0" borderId="5" xfId="1" applyNumberFormat="1" applyFont="1" applyBorder="1" applyAlignment="1">
      <alignment horizontal="center"/>
    </xf>
  </cellXfs>
  <cellStyles count="15">
    <cellStyle name="Comma 2" xfId="12" xr:uid="{00000000-0005-0000-0000-000001000000}"/>
    <cellStyle name="Comma 3" xfId="13" xr:uid="{00000000-0005-0000-0000-000002000000}"/>
    <cellStyle name="Normal 2" xfId="10" xr:uid="{00000000-0005-0000-0000-000004000000}"/>
    <cellStyle name="Normal 3" xfId="14" xr:uid="{00000000-0005-0000-0000-000005000000}"/>
    <cellStyle name="Normal_Sheet2" xfId="1" xr:uid="{00000000-0005-0000-0000-000006000000}"/>
    <cellStyle name="Percent 2" xfId="3" xr:uid="{00000000-0005-0000-0000-000007000000}"/>
    <cellStyle name="เครื่องหมายจุลภาค 2" xfId="4" xr:uid="{00000000-0005-0000-0000-000008000000}"/>
    <cellStyle name="เครื่องหมายจุลภาค 2 2" xfId="7" xr:uid="{00000000-0005-0000-0000-000009000000}"/>
    <cellStyle name="เครื่องหมายจุลภาค 3" xfId="8" xr:uid="{00000000-0005-0000-0000-00000A000000}"/>
    <cellStyle name="จุลภาค" xfId="9" builtinId="3"/>
    <cellStyle name="ปกติ" xfId="0" builtinId="0"/>
    <cellStyle name="ปกติ 2" xfId="2" xr:uid="{00000000-0005-0000-0000-00000B000000}"/>
    <cellStyle name="ปกติ 3" xfId="5" xr:uid="{00000000-0005-0000-0000-00000C000000}"/>
    <cellStyle name="ปกติ 4" xfId="6" xr:uid="{00000000-0005-0000-0000-00000D000000}"/>
    <cellStyle name="ปกติ_แผนการเบิกจ่าย" xfId="11" xr:uid="{00000000-0005-0000-0000-00000E000000}"/>
  </cellStyles>
  <dxfs count="0"/>
  <tableStyles count="0" defaultTableStyle="TableStyleMedium9" defaultPivotStyle="PivotStyleLight16"/>
  <colors>
    <mruColors>
      <color rgb="FF006600"/>
      <color rgb="FF0033CC"/>
      <color rgb="FFFF00FF"/>
      <color rgb="FF99FF99"/>
      <color rgb="FF339933"/>
      <color rgb="FF00FFFF"/>
      <color rgb="FFFFFFCC"/>
      <color rgb="FFFFCCFF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266930</xdr:colOff>
      <xdr:row>7</xdr:row>
      <xdr:rowOff>143564</xdr:rowOff>
    </xdr:from>
    <xdr:to>
      <xdr:col>5</xdr:col>
      <xdr:colOff>218502</xdr:colOff>
      <xdr:row>7</xdr:row>
      <xdr:rowOff>143564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8015460" y="2429564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266700</xdr:colOff>
      <xdr:row>27</xdr:row>
      <xdr:rowOff>123825</xdr:rowOff>
    </xdr:from>
    <xdr:to>
      <xdr:col>5</xdr:col>
      <xdr:colOff>219075</xdr:colOff>
      <xdr:row>27</xdr:row>
      <xdr:rowOff>123825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8296275" y="10277475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28</xdr:row>
      <xdr:rowOff>142875</xdr:rowOff>
    </xdr:from>
    <xdr:to>
      <xdr:col>7</xdr:col>
      <xdr:colOff>457200</xdr:colOff>
      <xdr:row>28</xdr:row>
      <xdr:rowOff>142875</xdr:rowOff>
    </xdr:to>
    <xdr:cxnSp macro="">
      <xdr:nvCxnSpPr>
        <xdr:cNvPr id="19" name="ลูกศรเชื่อมต่อแบบตร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8934450" y="9696450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32</xdr:row>
      <xdr:rowOff>142875</xdr:rowOff>
    </xdr:from>
    <xdr:to>
      <xdr:col>9</xdr:col>
      <xdr:colOff>457200</xdr:colOff>
      <xdr:row>32</xdr:row>
      <xdr:rowOff>142875</xdr:rowOff>
    </xdr:to>
    <xdr:cxnSp macro="">
      <xdr:nvCxnSpPr>
        <xdr:cNvPr id="20" name="ลูกศรเชื่อมต่อแบบตร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9906000" y="10972800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33</xdr:row>
      <xdr:rowOff>161925</xdr:rowOff>
    </xdr:from>
    <xdr:to>
      <xdr:col>13</xdr:col>
      <xdr:colOff>466725</xdr:colOff>
      <xdr:row>33</xdr:row>
      <xdr:rowOff>161925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11363325" y="11306175"/>
          <a:ext cx="9334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266700</xdr:colOff>
      <xdr:row>38</xdr:row>
      <xdr:rowOff>161925</xdr:rowOff>
    </xdr:from>
    <xdr:to>
      <xdr:col>5</xdr:col>
      <xdr:colOff>219075</xdr:colOff>
      <xdr:row>38</xdr:row>
      <xdr:rowOff>161925</xdr:rowOff>
    </xdr:to>
    <xdr:cxnSp macro="">
      <xdr:nvCxnSpPr>
        <xdr:cNvPr id="23" name="ลูกศรเชื่อมต่อแบบตร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8296275" y="13773150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266700</xdr:colOff>
      <xdr:row>39</xdr:row>
      <xdr:rowOff>161925</xdr:rowOff>
    </xdr:from>
    <xdr:to>
      <xdr:col>6</xdr:col>
      <xdr:colOff>219075</xdr:colOff>
      <xdr:row>39</xdr:row>
      <xdr:rowOff>161925</xdr:rowOff>
    </xdr:to>
    <xdr:cxnSp macro="">
      <xdr:nvCxnSpPr>
        <xdr:cNvPr id="24" name="ลูกศรเชื่อมต่อแบบตร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8782050" y="14087475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</xdr:colOff>
      <xdr:row>40</xdr:row>
      <xdr:rowOff>161925</xdr:rowOff>
    </xdr:from>
    <xdr:to>
      <xdr:col>6</xdr:col>
      <xdr:colOff>466725</xdr:colOff>
      <xdr:row>40</xdr:row>
      <xdr:rowOff>161925</xdr:rowOff>
    </xdr:to>
    <xdr:cxnSp macro="">
      <xdr:nvCxnSpPr>
        <xdr:cNvPr id="25" name="ลูกศรเชื่อมต่อแบบตร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8534400" y="14401800"/>
          <a:ext cx="9334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41</xdr:row>
      <xdr:rowOff>180975</xdr:rowOff>
    </xdr:from>
    <xdr:to>
      <xdr:col>6</xdr:col>
      <xdr:colOff>457200</xdr:colOff>
      <xdr:row>41</xdr:row>
      <xdr:rowOff>180975</xdr:rowOff>
    </xdr:to>
    <xdr:cxnSp macro="">
      <xdr:nvCxnSpPr>
        <xdr:cNvPr id="26" name="ลูกศรเชื่อมต่อแบบตรง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8524875" y="15049500"/>
          <a:ext cx="9334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42</xdr:row>
      <xdr:rowOff>200025</xdr:rowOff>
    </xdr:from>
    <xdr:to>
      <xdr:col>8</xdr:col>
      <xdr:colOff>457200</xdr:colOff>
      <xdr:row>42</xdr:row>
      <xdr:rowOff>200025</xdr:rowOff>
    </xdr:to>
    <xdr:cxnSp macro="">
      <xdr:nvCxnSpPr>
        <xdr:cNvPr id="27" name="ลูกศรเชื่อมต่อแบบตรง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9420225" y="14782800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</xdr:colOff>
      <xdr:row>42</xdr:row>
      <xdr:rowOff>152400</xdr:rowOff>
    </xdr:from>
    <xdr:to>
      <xdr:col>13</xdr:col>
      <xdr:colOff>466725</xdr:colOff>
      <xdr:row>42</xdr:row>
      <xdr:rowOff>152400</xdr:rowOff>
    </xdr:to>
    <xdr:cxnSp macro="">
      <xdr:nvCxnSpPr>
        <xdr:cNvPr id="29" name="ลูกศรเชื่อมต่อแบบตรง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>
          <a:off x="11858625" y="14735175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43</xdr:row>
      <xdr:rowOff>180975</xdr:rowOff>
    </xdr:from>
    <xdr:to>
      <xdr:col>14</xdr:col>
      <xdr:colOff>381000</xdr:colOff>
      <xdr:row>43</xdr:row>
      <xdr:rowOff>180975</xdr:rowOff>
    </xdr:to>
    <xdr:cxnSp macro="">
      <xdr:nvCxnSpPr>
        <xdr:cNvPr id="30" name="ลูกศรเชื่อมต่อแบบตร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7600950" y="16306800"/>
          <a:ext cx="5667375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256487</xdr:colOff>
      <xdr:row>47</xdr:row>
      <xdr:rowOff>137711</xdr:rowOff>
    </xdr:from>
    <xdr:to>
      <xdr:col>4</xdr:col>
      <xdr:colOff>206481</xdr:colOff>
      <xdr:row>47</xdr:row>
      <xdr:rowOff>137711</xdr:rowOff>
    </xdr:to>
    <xdr:cxnSp macro="">
      <xdr:nvCxnSpPr>
        <xdr:cNvPr id="32" name="ลูกศรเชื่อมต่อแบบตรง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>
          <a:off x="7852675" y="18497149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45904</xdr:colOff>
      <xdr:row>48</xdr:row>
      <xdr:rowOff>174433</xdr:rowOff>
    </xdr:from>
    <xdr:to>
      <xdr:col>14</xdr:col>
      <xdr:colOff>369754</xdr:colOff>
      <xdr:row>48</xdr:row>
      <xdr:rowOff>174433</xdr:rowOff>
    </xdr:to>
    <xdr:cxnSp macro="">
      <xdr:nvCxnSpPr>
        <xdr:cNvPr id="33" name="ลูกศรเชื่อมต่อแบบตรง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>
          <a:off x="7252771" y="17516819"/>
          <a:ext cx="5676212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18360</xdr:colOff>
      <xdr:row>49</xdr:row>
      <xdr:rowOff>229518</xdr:rowOff>
    </xdr:from>
    <xdr:to>
      <xdr:col>6</xdr:col>
      <xdr:colOff>456510</xdr:colOff>
      <xdr:row>49</xdr:row>
      <xdr:rowOff>229518</xdr:rowOff>
    </xdr:to>
    <xdr:cxnSp macro="">
      <xdr:nvCxnSpPr>
        <xdr:cNvPr id="35" name="ลูกศรเชื่อมต่อแบบตรง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8684962" y="17884048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18361</xdr:colOff>
      <xdr:row>49</xdr:row>
      <xdr:rowOff>211157</xdr:rowOff>
    </xdr:from>
    <xdr:to>
      <xdr:col>9</xdr:col>
      <xdr:colOff>456511</xdr:colOff>
      <xdr:row>49</xdr:row>
      <xdr:rowOff>211157</xdr:rowOff>
    </xdr:to>
    <xdr:cxnSp macro="">
      <xdr:nvCxnSpPr>
        <xdr:cNvPr id="36" name="ลูกศรเชื่อมต่อแบบตรง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>
          <a:off x="10144698" y="17865687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27542</xdr:colOff>
      <xdr:row>49</xdr:row>
      <xdr:rowOff>238699</xdr:rowOff>
    </xdr:from>
    <xdr:to>
      <xdr:col>12</xdr:col>
      <xdr:colOff>465692</xdr:colOff>
      <xdr:row>49</xdr:row>
      <xdr:rowOff>238699</xdr:rowOff>
    </xdr:to>
    <xdr:cxnSp macro="">
      <xdr:nvCxnSpPr>
        <xdr:cNvPr id="37" name="ลูกศรเชื่อมต่อแบบตรง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>
          <a:off x="11613614" y="17893229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55084</xdr:colOff>
      <xdr:row>49</xdr:row>
      <xdr:rowOff>201976</xdr:rowOff>
    </xdr:from>
    <xdr:to>
      <xdr:col>15</xdr:col>
      <xdr:colOff>493234</xdr:colOff>
      <xdr:row>49</xdr:row>
      <xdr:rowOff>201976</xdr:rowOff>
    </xdr:to>
    <xdr:cxnSp macro="">
      <xdr:nvCxnSpPr>
        <xdr:cNvPr id="38" name="ลูกศรเชื่อมต่อแบบตรง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13100891" y="17856506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45904</xdr:colOff>
      <xdr:row>54</xdr:row>
      <xdr:rowOff>174433</xdr:rowOff>
    </xdr:from>
    <xdr:to>
      <xdr:col>14</xdr:col>
      <xdr:colOff>369754</xdr:colOff>
      <xdr:row>54</xdr:row>
      <xdr:rowOff>174433</xdr:rowOff>
    </xdr:to>
    <xdr:cxnSp macro="">
      <xdr:nvCxnSpPr>
        <xdr:cNvPr id="39" name="ลูกศรเชื่อมต่อแบบตรง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7252771" y="17535180"/>
          <a:ext cx="5676212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18360</xdr:colOff>
      <xdr:row>55</xdr:row>
      <xdr:rowOff>229518</xdr:rowOff>
    </xdr:from>
    <xdr:to>
      <xdr:col>6</xdr:col>
      <xdr:colOff>456510</xdr:colOff>
      <xdr:row>55</xdr:row>
      <xdr:rowOff>229518</xdr:rowOff>
    </xdr:to>
    <xdr:cxnSp macro="">
      <xdr:nvCxnSpPr>
        <xdr:cNvPr id="40" name="ลูกศรเชื่อมต่อแบบตรง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8684962" y="17902410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18361</xdr:colOff>
      <xdr:row>55</xdr:row>
      <xdr:rowOff>211157</xdr:rowOff>
    </xdr:from>
    <xdr:to>
      <xdr:col>9</xdr:col>
      <xdr:colOff>456511</xdr:colOff>
      <xdr:row>55</xdr:row>
      <xdr:rowOff>211157</xdr:rowOff>
    </xdr:to>
    <xdr:cxnSp macro="">
      <xdr:nvCxnSpPr>
        <xdr:cNvPr id="41" name="ลูกศรเชื่อมต่อแบบตรง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>
          <a:off x="10144698" y="17884049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27542</xdr:colOff>
      <xdr:row>55</xdr:row>
      <xdr:rowOff>238699</xdr:rowOff>
    </xdr:from>
    <xdr:to>
      <xdr:col>12</xdr:col>
      <xdr:colOff>465692</xdr:colOff>
      <xdr:row>55</xdr:row>
      <xdr:rowOff>238699</xdr:rowOff>
    </xdr:to>
    <xdr:cxnSp macro="">
      <xdr:nvCxnSpPr>
        <xdr:cNvPr id="42" name="ลูกศรเชื่อมต่อแบบตรง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11613614" y="17911591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55084</xdr:colOff>
      <xdr:row>55</xdr:row>
      <xdr:rowOff>201976</xdr:rowOff>
    </xdr:from>
    <xdr:to>
      <xdr:col>15</xdr:col>
      <xdr:colOff>493234</xdr:colOff>
      <xdr:row>55</xdr:row>
      <xdr:rowOff>201976</xdr:rowOff>
    </xdr:to>
    <xdr:cxnSp macro="">
      <xdr:nvCxnSpPr>
        <xdr:cNvPr id="43" name="ลูกศรเชื่อมต่อแบบตรง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13100891" y="17874868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256142</xdr:colOff>
      <xdr:row>58</xdr:row>
      <xdr:rowOff>147924</xdr:rowOff>
    </xdr:from>
    <xdr:to>
      <xdr:col>6</xdr:col>
      <xdr:colOff>208517</xdr:colOff>
      <xdr:row>58</xdr:row>
      <xdr:rowOff>147924</xdr:rowOff>
    </xdr:to>
    <xdr:cxnSp macro="">
      <xdr:nvCxnSpPr>
        <xdr:cNvPr id="44" name="ลูกศรเชื่อมต่อแบบตรง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>
        <a:xfrm>
          <a:off x="8771492" y="23903274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256142</xdr:colOff>
      <xdr:row>58</xdr:row>
      <xdr:rowOff>185680</xdr:rowOff>
    </xdr:from>
    <xdr:to>
      <xdr:col>10</xdr:col>
      <xdr:colOff>208517</xdr:colOff>
      <xdr:row>58</xdr:row>
      <xdr:rowOff>185680</xdr:rowOff>
    </xdr:to>
    <xdr:cxnSp macro="">
      <xdr:nvCxnSpPr>
        <xdr:cNvPr id="45" name="ลูกศรเชื่อมต่อแบบตรง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>
          <a:off x="10714592" y="23941030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37296</xdr:colOff>
      <xdr:row>59</xdr:row>
      <xdr:rowOff>185336</xdr:rowOff>
    </xdr:from>
    <xdr:to>
      <xdr:col>6</xdr:col>
      <xdr:colOff>474643</xdr:colOff>
      <xdr:row>59</xdr:row>
      <xdr:rowOff>185336</xdr:rowOff>
    </xdr:to>
    <xdr:cxnSp macro="">
      <xdr:nvCxnSpPr>
        <xdr:cNvPr id="46" name="ลูกศรเชื่อมต่อแบบตรง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>
          <a:off x="9038421" y="24912236"/>
          <a:ext cx="437347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275421</xdr:colOff>
      <xdr:row>59</xdr:row>
      <xdr:rowOff>146892</xdr:rowOff>
    </xdr:from>
    <xdr:to>
      <xdr:col>10</xdr:col>
      <xdr:colOff>226992</xdr:colOff>
      <xdr:row>59</xdr:row>
      <xdr:rowOff>146892</xdr:rowOff>
    </xdr:to>
    <xdr:cxnSp macro="">
      <xdr:nvCxnSpPr>
        <xdr:cNvPr id="47" name="ลูกศรเชื่อมต่อแบบตร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>
          <a:off x="10401758" y="22162265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36723</xdr:colOff>
      <xdr:row>60</xdr:row>
      <xdr:rowOff>165253</xdr:rowOff>
    </xdr:from>
    <xdr:to>
      <xdr:col>8</xdr:col>
      <xdr:colOff>293783</xdr:colOff>
      <xdr:row>60</xdr:row>
      <xdr:rowOff>165253</xdr:rowOff>
    </xdr:to>
    <xdr:cxnSp macro="">
      <xdr:nvCxnSpPr>
        <xdr:cNvPr id="48" name="ลูกศรเชื่อมต่อแบบตร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>
          <a:off x="8703325" y="22492771"/>
          <a:ext cx="1230217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64265</xdr:colOff>
      <xdr:row>60</xdr:row>
      <xdr:rowOff>174434</xdr:rowOff>
    </xdr:from>
    <xdr:to>
      <xdr:col>13</xdr:col>
      <xdr:colOff>385591</xdr:colOff>
      <xdr:row>60</xdr:row>
      <xdr:rowOff>174434</xdr:rowOff>
    </xdr:to>
    <xdr:cxnSp macro="">
      <xdr:nvCxnSpPr>
        <xdr:cNvPr id="49" name="ลูกศรเชื่อมต่อแบบตร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>
        <a:xfrm>
          <a:off x="11163759" y="22501952"/>
          <a:ext cx="1294483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257058</xdr:colOff>
      <xdr:row>61</xdr:row>
      <xdr:rowOff>156072</xdr:rowOff>
    </xdr:from>
    <xdr:to>
      <xdr:col>9</xdr:col>
      <xdr:colOff>208630</xdr:colOff>
      <xdr:row>61</xdr:row>
      <xdr:rowOff>156072</xdr:rowOff>
    </xdr:to>
    <xdr:cxnSp macro="">
      <xdr:nvCxnSpPr>
        <xdr:cNvPr id="52" name="ลูกศรเชื่อมต่อแบบตร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/>
      </xdr:nvCxnSpPr>
      <xdr:spPr>
        <a:xfrm>
          <a:off x="9896817" y="22795735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238698</xdr:colOff>
      <xdr:row>61</xdr:row>
      <xdr:rowOff>146891</xdr:rowOff>
    </xdr:from>
    <xdr:to>
      <xdr:col>15</xdr:col>
      <xdr:colOff>190270</xdr:colOff>
      <xdr:row>61</xdr:row>
      <xdr:rowOff>146891</xdr:rowOff>
    </xdr:to>
    <xdr:cxnSp macro="">
      <xdr:nvCxnSpPr>
        <xdr:cNvPr id="53" name="ลูกศรเชื่อมต่อแบบตร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CxnSpPr/>
      </xdr:nvCxnSpPr>
      <xdr:spPr>
        <a:xfrm>
          <a:off x="12797927" y="22786554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257058</xdr:colOff>
      <xdr:row>62</xdr:row>
      <xdr:rowOff>146892</xdr:rowOff>
    </xdr:from>
    <xdr:to>
      <xdr:col>9</xdr:col>
      <xdr:colOff>208630</xdr:colOff>
      <xdr:row>62</xdr:row>
      <xdr:rowOff>146892</xdr:rowOff>
    </xdr:to>
    <xdr:cxnSp macro="">
      <xdr:nvCxnSpPr>
        <xdr:cNvPr id="54" name="ลูกศรเชื่อมต่อแบบตร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>
        <a:xfrm>
          <a:off x="9896817" y="23098699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257062</xdr:colOff>
      <xdr:row>62</xdr:row>
      <xdr:rowOff>128530</xdr:rowOff>
    </xdr:from>
    <xdr:to>
      <xdr:col>15</xdr:col>
      <xdr:colOff>208634</xdr:colOff>
      <xdr:row>62</xdr:row>
      <xdr:rowOff>128530</xdr:rowOff>
    </xdr:to>
    <xdr:cxnSp macro="">
      <xdr:nvCxnSpPr>
        <xdr:cNvPr id="55" name="ลูกศรเชื่อมต่อแบบตร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>
          <a:off x="12816291" y="23080337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247876</xdr:colOff>
      <xdr:row>63</xdr:row>
      <xdr:rowOff>156073</xdr:rowOff>
    </xdr:from>
    <xdr:to>
      <xdr:col>9</xdr:col>
      <xdr:colOff>199448</xdr:colOff>
      <xdr:row>63</xdr:row>
      <xdr:rowOff>156073</xdr:rowOff>
    </xdr:to>
    <xdr:cxnSp macro="">
      <xdr:nvCxnSpPr>
        <xdr:cNvPr id="56" name="ลูกศรเชื่อมต่อแบบตรง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>
          <a:off x="9887635" y="23420025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238700</xdr:colOff>
      <xdr:row>63</xdr:row>
      <xdr:rowOff>128530</xdr:rowOff>
    </xdr:from>
    <xdr:to>
      <xdr:col>15</xdr:col>
      <xdr:colOff>190272</xdr:colOff>
      <xdr:row>63</xdr:row>
      <xdr:rowOff>128530</xdr:rowOff>
    </xdr:to>
    <xdr:cxnSp macro="">
      <xdr:nvCxnSpPr>
        <xdr:cNvPr id="57" name="ลูกศรเชื่อมต่อแบบตรง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>
          <a:off x="12797929" y="23392482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257060</xdr:colOff>
      <xdr:row>65</xdr:row>
      <xdr:rowOff>156072</xdr:rowOff>
    </xdr:from>
    <xdr:to>
      <xdr:col>4</xdr:col>
      <xdr:colOff>208631</xdr:colOff>
      <xdr:row>65</xdr:row>
      <xdr:rowOff>156072</xdr:rowOff>
    </xdr:to>
    <xdr:cxnSp macro="">
      <xdr:nvCxnSpPr>
        <xdr:cNvPr id="58" name="ลูกศรเชื่อมต่อแบบตรง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/>
      </xdr:nvCxnSpPr>
      <xdr:spPr>
        <a:xfrm>
          <a:off x="7463927" y="24319735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256831</xdr:colOff>
      <xdr:row>66</xdr:row>
      <xdr:rowOff>147236</xdr:rowOff>
    </xdr:from>
    <xdr:to>
      <xdr:col>5</xdr:col>
      <xdr:colOff>209206</xdr:colOff>
      <xdr:row>66</xdr:row>
      <xdr:rowOff>147236</xdr:rowOff>
    </xdr:to>
    <xdr:cxnSp macro="">
      <xdr:nvCxnSpPr>
        <xdr:cNvPr id="59" name="ลูกศรเชื่อมต่อแบบตรง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>
          <a:off x="8286406" y="27674486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266012</xdr:colOff>
      <xdr:row>67</xdr:row>
      <xdr:rowOff>138055</xdr:rowOff>
    </xdr:from>
    <xdr:to>
      <xdr:col>6</xdr:col>
      <xdr:colOff>218387</xdr:colOff>
      <xdr:row>67</xdr:row>
      <xdr:rowOff>138055</xdr:rowOff>
    </xdr:to>
    <xdr:cxnSp macro="">
      <xdr:nvCxnSpPr>
        <xdr:cNvPr id="60" name="ลูกศรเชื่อมต่อแบบตรง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/>
      </xdr:nvCxnSpPr>
      <xdr:spPr>
        <a:xfrm>
          <a:off x="8781362" y="27979630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64265</xdr:colOff>
      <xdr:row>68</xdr:row>
      <xdr:rowOff>137711</xdr:rowOff>
    </xdr:from>
    <xdr:to>
      <xdr:col>8</xdr:col>
      <xdr:colOff>431494</xdr:colOff>
      <xdr:row>68</xdr:row>
      <xdr:rowOff>137711</xdr:rowOff>
    </xdr:to>
    <xdr:cxnSp macro="">
      <xdr:nvCxnSpPr>
        <xdr:cNvPr id="61" name="ลูกศรเชื่อมต่อแบบตรง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>
          <a:off x="8244289" y="25237807"/>
          <a:ext cx="1826964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247879</xdr:colOff>
      <xdr:row>69</xdr:row>
      <xdr:rowOff>137711</xdr:rowOff>
    </xdr:from>
    <xdr:to>
      <xdr:col>9</xdr:col>
      <xdr:colOff>199451</xdr:colOff>
      <xdr:row>69</xdr:row>
      <xdr:rowOff>137711</xdr:rowOff>
    </xdr:to>
    <xdr:cxnSp macro="">
      <xdr:nvCxnSpPr>
        <xdr:cNvPr id="67" name="ลูกศรเชื่อมต่อแบบตรง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/>
      </xdr:nvCxnSpPr>
      <xdr:spPr>
        <a:xfrm>
          <a:off x="9887638" y="25549952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257061</xdr:colOff>
      <xdr:row>69</xdr:row>
      <xdr:rowOff>156072</xdr:rowOff>
    </xdr:from>
    <xdr:to>
      <xdr:col>15</xdr:col>
      <xdr:colOff>208633</xdr:colOff>
      <xdr:row>69</xdr:row>
      <xdr:rowOff>156072</xdr:rowOff>
    </xdr:to>
    <xdr:cxnSp macro="">
      <xdr:nvCxnSpPr>
        <xdr:cNvPr id="68" name="ลูกศรเชื่อมต่อแบบตรง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CxnSpPr/>
      </xdr:nvCxnSpPr>
      <xdr:spPr>
        <a:xfrm>
          <a:off x="12816290" y="25568313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275422</xdr:colOff>
      <xdr:row>70</xdr:row>
      <xdr:rowOff>128530</xdr:rowOff>
    </xdr:from>
    <xdr:to>
      <xdr:col>9</xdr:col>
      <xdr:colOff>226994</xdr:colOff>
      <xdr:row>70</xdr:row>
      <xdr:rowOff>128530</xdr:rowOff>
    </xdr:to>
    <xdr:cxnSp macro="">
      <xdr:nvCxnSpPr>
        <xdr:cNvPr id="69" name="ลูกศรเชื่อมต่อแบบตรง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>
          <a:off x="9915181" y="25852916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284604</xdr:colOff>
      <xdr:row>70</xdr:row>
      <xdr:rowOff>146891</xdr:rowOff>
    </xdr:from>
    <xdr:to>
      <xdr:col>15</xdr:col>
      <xdr:colOff>236176</xdr:colOff>
      <xdr:row>70</xdr:row>
      <xdr:rowOff>146891</xdr:rowOff>
    </xdr:to>
    <xdr:cxnSp macro="">
      <xdr:nvCxnSpPr>
        <xdr:cNvPr id="70" name="ลูกศรเชื่อมต่อแบบตรง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>
          <a:off x="12843833" y="25871277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238125</xdr:colOff>
      <xdr:row>72</xdr:row>
      <xdr:rowOff>123825</xdr:rowOff>
    </xdr:from>
    <xdr:to>
      <xdr:col>5</xdr:col>
      <xdr:colOff>180975</xdr:colOff>
      <xdr:row>72</xdr:row>
      <xdr:rowOff>123825</xdr:rowOff>
    </xdr:to>
    <xdr:cxnSp macro="">
      <xdr:nvCxnSpPr>
        <xdr:cNvPr id="71" name="ลูกศรเชื่อมต่อแบบตรง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7781925" y="29537025"/>
          <a:ext cx="91440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82626</xdr:colOff>
      <xdr:row>73</xdr:row>
      <xdr:rowOff>137711</xdr:rowOff>
    </xdr:from>
    <xdr:to>
      <xdr:col>14</xdr:col>
      <xdr:colOff>406476</xdr:colOff>
      <xdr:row>73</xdr:row>
      <xdr:rowOff>137711</xdr:rowOff>
    </xdr:to>
    <xdr:cxnSp macro="">
      <xdr:nvCxnSpPr>
        <xdr:cNvPr id="73" name="ลูกศรเชื่อมต่อแบบตรง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CxnSpPr/>
      </xdr:nvCxnSpPr>
      <xdr:spPr>
        <a:xfrm>
          <a:off x="7289493" y="26798530"/>
          <a:ext cx="5676212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91808</xdr:colOff>
      <xdr:row>74</xdr:row>
      <xdr:rowOff>146891</xdr:rowOff>
    </xdr:from>
    <xdr:to>
      <xdr:col>14</xdr:col>
      <xdr:colOff>415658</xdr:colOff>
      <xdr:row>74</xdr:row>
      <xdr:rowOff>146891</xdr:rowOff>
    </xdr:to>
    <xdr:cxnSp macro="">
      <xdr:nvCxnSpPr>
        <xdr:cNvPr id="74" name="ลูกศรเชื่อมต่อแบบตรง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CxnSpPr/>
      </xdr:nvCxnSpPr>
      <xdr:spPr>
        <a:xfrm>
          <a:off x="7298675" y="27119855"/>
          <a:ext cx="5676212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73446</xdr:colOff>
      <xdr:row>75</xdr:row>
      <xdr:rowOff>211156</xdr:rowOff>
    </xdr:from>
    <xdr:to>
      <xdr:col>8</xdr:col>
      <xdr:colOff>330506</xdr:colOff>
      <xdr:row>75</xdr:row>
      <xdr:rowOff>211156</xdr:rowOff>
    </xdr:to>
    <xdr:cxnSp macro="">
      <xdr:nvCxnSpPr>
        <xdr:cNvPr id="75" name="ลูกศรเชื่อมต่อแบบตรง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CxnSpPr/>
      </xdr:nvCxnSpPr>
      <xdr:spPr>
        <a:xfrm>
          <a:off x="8740048" y="27780867"/>
          <a:ext cx="1230217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100988</xdr:colOff>
      <xdr:row>75</xdr:row>
      <xdr:rowOff>220337</xdr:rowOff>
    </xdr:from>
    <xdr:to>
      <xdr:col>13</xdr:col>
      <xdr:colOff>422314</xdr:colOff>
      <xdr:row>75</xdr:row>
      <xdr:rowOff>220337</xdr:rowOff>
    </xdr:to>
    <xdr:cxnSp macro="">
      <xdr:nvCxnSpPr>
        <xdr:cNvPr id="76" name="ลูกศรเชื่อมต่อแบบตรง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CxnSpPr/>
      </xdr:nvCxnSpPr>
      <xdr:spPr>
        <a:xfrm>
          <a:off x="11200482" y="27790048"/>
          <a:ext cx="1294483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266240</xdr:colOff>
      <xdr:row>76</xdr:row>
      <xdr:rowOff>183614</xdr:rowOff>
    </xdr:from>
    <xdr:to>
      <xdr:col>9</xdr:col>
      <xdr:colOff>217812</xdr:colOff>
      <xdr:row>76</xdr:row>
      <xdr:rowOff>183614</xdr:rowOff>
    </xdr:to>
    <xdr:cxnSp macro="">
      <xdr:nvCxnSpPr>
        <xdr:cNvPr id="77" name="ลูกศรเชื่อมต่อแบบตรง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CxnSpPr/>
      </xdr:nvCxnSpPr>
      <xdr:spPr>
        <a:xfrm>
          <a:off x="9905999" y="28377614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293784</xdr:colOff>
      <xdr:row>76</xdr:row>
      <xdr:rowOff>201975</xdr:rowOff>
    </xdr:from>
    <xdr:to>
      <xdr:col>15</xdr:col>
      <xdr:colOff>245356</xdr:colOff>
      <xdr:row>76</xdr:row>
      <xdr:rowOff>201975</xdr:rowOff>
    </xdr:to>
    <xdr:cxnSp macro="">
      <xdr:nvCxnSpPr>
        <xdr:cNvPr id="78" name="ลูกศรเชื่อมต่อแบบตรง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/>
      </xdr:nvCxnSpPr>
      <xdr:spPr>
        <a:xfrm>
          <a:off x="12853013" y="28395975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266240</xdr:colOff>
      <xdr:row>122</xdr:row>
      <xdr:rowOff>137711</xdr:rowOff>
    </xdr:from>
    <xdr:to>
      <xdr:col>4</xdr:col>
      <xdr:colOff>217811</xdr:colOff>
      <xdr:row>122</xdr:row>
      <xdr:rowOff>137711</xdr:rowOff>
    </xdr:to>
    <xdr:cxnSp macro="">
      <xdr:nvCxnSpPr>
        <xdr:cNvPr id="79" name="ลูกศรเชื่อมต่อแบบตรง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CxnSpPr/>
      </xdr:nvCxnSpPr>
      <xdr:spPr>
        <a:xfrm>
          <a:off x="7473107" y="37989831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73445</xdr:colOff>
      <xdr:row>123</xdr:row>
      <xdr:rowOff>183614</xdr:rowOff>
    </xdr:from>
    <xdr:to>
      <xdr:col>14</xdr:col>
      <xdr:colOff>397295</xdr:colOff>
      <xdr:row>123</xdr:row>
      <xdr:rowOff>183614</xdr:rowOff>
    </xdr:to>
    <xdr:cxnSp macro="">
      <xdr:nvCxnSpPr>
        <xdr:cNvPr id="80" name="ลูกศรเชื่อมต่อแบบตรง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CxnSpPr/>
      </xdr:nvCxnSpPr>
      <xdr:spPr>
        <a:xfrm>
          <a:off x="7280312" y="38660024"/>
          <a:ext cx="5676212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64267</xdr:colOff>
      <xdr:row>129</xdr:row>
      <xdr:rowOff>128529</xdr:rowOff>
    </xdr:from>
    <xdr:to>
      <xdr:col>14</xdr:col>
      <xdr:colOff>388117</xdr:colOff>
      <xdr:row>129</xdr:row>
      <xdr:rowOff>128529</xdr:rowOff>
    </xdr:to>
    <xdr:cxnSp macro="">
      <xdr:nvCxnSpPr>
        <xdr:cNvPr id="81" name="ลูกศรเชื่อมต่อแบบตรง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CxnSpPr/>
      </xdr:nvCxnSpPr>
      <xdr:spPr>
        <a:xfrm>
          <a:off x="7271134" y="41102095"/>
          <a:ext cx="5676212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18361</xdr:colOff>
      <xdr:row>130</xdr:row>
      <xdr:rowOff>128530</xdr:rowOff>
    </xdr:from>
    <xdr:to>
      <xdr:col>6</xdr:col>
      <xdr:colOff>456511</xdr:colOff>
      <xdr:row>130</xdr:row>
      <xdr:rowOff>128530</xdr:rowOff>
    </xdr:to>
    <xdr:cxnSp macro="">
      <xdr:nvCxnSpPr>
        <xdr:cNvPr id="82" name="ลูกศรเชื่อมต่อแบบตรง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CxnSpPr/>
      </xdr:nvCxnSpPr>
      <xdr:spPr>
        <a:xfrm>
          <a:off x="8684963" y="41414241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55084</xdr:colOff>
      <xdr:row>130</xdr:row>
      <xdr:rowOff>156073</xdr:rowOff>
    </xdr:from>
    <xdr:to>
      <xdr:col>15</xdr:col>
      <xdr:colOff>493234</xdr:colOff>
      <xdr:row>130</xdr:row>
      <xdr:rowOff>156073</xdr:rowOff>
    </xdr:to>
    <xdr:cxnSp macro="">
      <xdr:nvCxnSpPr>
        <xdr:cNvPr id="83" name="ลูกศรเชื่อมต่อแบบตรง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13100891" y="41441784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27542</xdr:colOff>
      <xdr:row>132</xdr:row>
      <xdr:rowOff>174434</xdr:rowOff>
    </xdr:from>
    <xdr:to>
      <xdr:col>6</xdr:col>
      <xdr:colOff>465692</xdr:colOff>
      <xdr:row>132</xdr:row>
      <xdr:rowOff>174434</xdr:rowOff>
    </xdr:to>
    <xdr:cxnSp macro="">
      <xdr:nvCxnSpPr>
        <xdr:cNvPr id="84" name="ลูกศรเชื่อมต่อแบบตรง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>
          <a:off x="9028667" y="57495884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9180</xdr:colOff>
      <xdr:row>133</xdr:row>
      <xdr:rowOff>165251</xdr:rowOff>
    </xdr:from>
    <xdr:to>
      <xdr:col>7</xdr:col>
      <xdr:colOff>477396</xdr:colOff>
      <xdr:row>133</xdr:row>
      <xdr:rowOff>165252</xdr:rowOff>
    </xdr:to>
    <xdr:cxnSp macro="">
      <xdr:nvCxnSpPr>
        <xdr:cNvPr id="85" name="ลูกศรเชื่อมต่อแบบตรง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CxnSpPr/>
      </xdr:nvCxnSpPr>
      <xdr:spPr>
        <a:xfrm flipV="1">
          <a:off x="8675782" y="43011685"/>
          <a:ext cx="954795" cy="1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18361</xdr:colOff>
      <xdr:row>134</xdr:row>
      <xdr:rowOff>192795</xdr:rowOff>
    </xdr:from>
    <xdr:to>
      <xdr:col>9</xdr:col>
      <xdr:colOff>486578</xdr:colOff>
      <xdr:row>134</xdr:row>
      <xdr:rowOff>192796</xdr:rowOff>
    </xdr:to>
    <xdr:cxnSp macro="">
      <xdr:nvCxnSpPr>
        <xdr:cNvPr id="87" name="ลูกศรเชื่อมต่อแบบตรง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>
        <a:xfrm flipV="1">
          <a:off x="9658120" y="43654337"/>
          <a:ext cx="954795" cy="1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266242</xdr:colOff>
      <xdr:row>135</xdr:row>
      <xdr:rowOff>146892</xdr:rowOff>
    </xdr:from>
    <xdr:to>
      <xdr:col>11</xdr:col>
      <xdr:colOff>217814</xdr:colOff>
      <xdr:row>135</xdr:row>
      <xdr:rowOff>146892</xdr:rowOff>
    </xdr:to>
    <xdr:cxnSp macro="">
      <xdr:nvCxnSpPr>
        <xdr:cNvPr id="88" name="ลูกศรเชื่อมต่อแบบตรง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CxnSpPr/>
      </xdr:nvCxnSpPr>
      <xdr:spPr>
        <a:xfrm>
          <a:off x="10879158" y="44232723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257060</xdr:colOff>
      <xdr:row>162</xdr:row>
      <xdr:rowOff>147236</xdr:rowOff>
    </xdr:from>
    <xdr:to>
      <xdr:col>6</xdr:col>
      <xdr:colOff>208632</xdr:colOff>
      <xdr:row>162</xdr:row>
      <xdr:rowOff>147236</xdr:rowOff>
    </xdr:to>
    <xdr:cxnSp macro="">
      <xdr:nvCxnSpPr>
        <xdr:cNvPr id="90" name="ลูกศรเชื่อมต่อแบบตรง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>
          <a:off x="8772410" y="69403511"/>
          <a:ext cx="437347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27543</xdr:colOff>
      <xdr:row>163</xdr:row>
      <xdr:rowOff>192795</xdr:rowOff>
    </xdr:from>
    <xdr:to>
      <xdr:col>6</xdr:col>
      <xdr:colOff>465693</xdr:colOff>
      <xdr:row>163</xdr:row>
      <xdr:rowOff>192795</xdr:rowOff>
    </xdr:to>
    <xdr:cxnSp macro="">
      <xdr:nvCxnSpPr>
        <xdr:cNvPr id="91" name="ลูกศรเชื่อมต่อแบบตรง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>
          <a:off x="9028668" y="69763395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275421</xdr:colOff>
      <xdr:row>164</xdr:row>
      <xdr:rowOff>192795</xdr:rowOff>
    </xdr:from>
    <xdr:to>
      <xdr:col>9</xdr:col>
      <xdr:colOff>226993</xdr:colOff>
      <xdr:row>164</xdr:row>
      <xdr:rowOff>192795</xdr:rowOff>
    </xdr:to>
    <xdr:cxnSp macro="">
      <xdr:nvCxnSpPr>
        <xdr:cNvPr id="92" name="ลูกศรเชื่อมต่อแบบตรง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CxnSpPr/>
      </xdr:nvCxnSpPr>
      <xdr:spPr>
        <a:xfrm>
          <a:off x="9915180" y="55222048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229518</xdr:colOff>
      <xdr:row>164</xdr:row>
      <xdr:rowOff>220337</xdr:rowOff>
    </xdr:from>
    <xdr:to>
      <xdr:col>15</xdr:col>
      <xdr:colOff>181090</xdr:colOff>
      <xdr:row>164</xdr:row>
      <xdr:rowOff>220337</xdr:rowOff>
    </xdr:to>
    <xdr:cxnSp macro="">
      <xdr:nvCxnSpPr>
        <xdr:cNvPr id="93" name="ลูกศรเชื่อมต่อแบบตรง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CxnSpPr/>
      </xdr:nvCxnSpPr>
      <xdr:spPr>
        <a:xfrm>
          <a:off x="12788747" y="55249590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257404</xdr:colOff>
      <xdr:row>166</xdr:row>
      <xdr:rowOff>110169</xdr:rowOff>
    </xdr:from>
    <xdr:to>
      <xdr:col>6</xdr:col>
      <xdr:colOff>208976</xdr:colOff>
      <xdr:row>166</xdr:row>
      <xdr:rowOff>110169</xdr:rowOff>
    </xdr:to>
    <xdr:cxnSp macro="">
      <xdr:nvCxnSpPr>
        <xdr:cNvPr id="94" name="ลูกศรเชื่อมต่อแบบตรง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CxnSpPr/>
      </xdr:nvCxnSpPr>
      <xdr:spPr>
        <a:xfrm>
          <a:off x="8772754" y="71385744"/>
          <a:ext cx="437347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18361</xdr:colOff>
      <xdr:row>167</xdr:row>
      <xdr:rowOff>174778</xdr:rowOff>
    </xdr:from>
    <xdr:to>
      <xdr:col>6</xdr:col>
      <xdr:colOff>456511</xdr:colOff>
      <xdr:row>167</xdr:row>
      <xdr:rowOff>174778</xdr:rowOff>
    </xdr:to>
    <xdr:cxnSp macro="">
      <xdr:nvCxnSpPr>
        <xdr:cNvPr id="95" name="ลูกศรเชื่อมต่อแบบตรง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>
          <a:off x="9019486" y="71764678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-1</xdr:colOff>
      <xdr:row>168</xdr:row>
      <xdr:rowOff>156072</xdr:rowOff>
    </xdr:from>
    <xdr:to>
      <xdr:col>13</xdr:col>
      <xdr:colOff>438149</xdr:colOff>
      <xdr:row>168</xdr:row>
      <xdr:rowOff>156072</xdr:rowOff>
    </xdr:to>
    <xdr:cxnSp macro="">
      <xdr:nvCxnSpPr>
        <xdr:cNvPr id="96" name="ลูกศรเชื่อมต่อแบบตรง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>
          <a:off x="12072650" y="56993927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275422</xdr:colOff>
      <xdr:row>169</xdr:row>
      <xdr:rowOff>137711</xdr:rowOff>
    </xdr:from>
    <xdr:to>
      <xdr:col>15</xdr:col>
      <xdr:colOff>226994</xdr:colOff>
      <xdr:row>169</xdr:row>
      <xdr:rowOff>137711</xdr:rowOff>
    </xdr:to>
    <xdr:cxnSp macro="">
      <xdr:nvCxnSpPr>
        <xdr:cNvPr id="97" name="ลูกศรเชื่อมต่อแบบตรง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CxnSpPr/>
      </xdr:nvCxnSpPr>
      <xdr:spPr>
        <a:xfrm>
          <a:off x="12834651" y="57287711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36723</xdr:colOff>
      <xdr:row>174</xdr:row>
      <xdr:rowOff>211157</xdr:rowOff>
    </xdr:from>
    <xdr:to>
      <xdr:col>14</xdr:col>
      <xdr:colOff>360573</xdr:colOff>
      <xdr:row>174</xdr:row>
      <xdr:rowOff>211157</xdr:rowOff>
    </xdr:to>
    <xdr:cxnSp macro="">
      <xdr:nvCxnSpPr>
        <xdr:cNvPr id="107" name="ลูกศรเชื่อมต่อแบบตรง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CxnSpPr/>
      </xdr:nvCxnSpPr>
      <xdr:spPr>
        <a:xfrm>
          <a:off x="7298675" y="63163374"/>
          <a:ext cx="5676211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82627</xdr:colOff>
      <xdr:row>175</xdr:row>
      <xdr:rowOff>174434</xdr:rowOff>
    </xdr:from>
    <xdr:to>
      <xdr:col>14</xdr:col>
      <xdr:colOff>406477</xdr:colOff>
      <xdr:row>175</xdr:row>
      <xdr:rowOff>174434</xdr:rowOff>
    </xdr:to>
    <xdr:cxnSp macro="">
      <xdr:nvCxnSpPr>
        <xdr:cNvPr id="108" name="ลูกศรเชื่อมต่อแบบตรง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CxnSpPr/>
      </xdr:nvCxnSpPr>
      <xdr:spPr>
        <a:xfrm>
          <a:off x="7344579" y="63750940"/>
          <a:ext cx="5676211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110168</xdr:colOff>
      <xdr:row>176</xdr:row>
      <xdr:rowOff>220338</xdr:rowOff>
    </xdr:from>
    <xdr:to>
      <xdr:col>14</xdr:col>
      <xdr:colOff>434018</xdr:colOff>
      <xdr:row>176</xdr:row>
      <xdr:rowOff>220338</xdr:rowOff>
    </xdr:to>
    <xdr:cxnSp macro="">
      <xdr:nvCxnSpPr>
        <xdr:cNvPr id="109" name="ลูกศรเชื่อมต่อแบบตรง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/>
      </xdr:nvCxnSpPr>
      <xdr:spPr>
        <a:xfrm>
          <a:off x="7372120" y="64421133"/>
          <a:ext cx="5676211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55084</xdr:colOff>
      <xdr:row>177</xdr:row>
      <xdr:rowOff>156073</xdr:rowOff>
    </xdr:from>
    <xdr:to>
      <xdr:col>14</xdr:col>
      <xdr:colOff>378934</xdr:colOff>
      <xdr:row>177</xdr:row>
      <xdr:rowOff>156073</xdr:rowOff>
    </xdr:to>
    <xdr:cxnSp macro="">
      <xdr:nvCxnSpPr>
        <xdr:cNvPr id="110" name="ลูกศรเชื่อมต่อแบบตรง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>
        <a:xfrm>
          <a:off x="7317036" y="64981157"/>
          <a:ext cx="5676211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266241</xdr:colOff>
      <xdr:row>179</xdr:row>
      <xdr:rowOff>110169</xdr:rowOff>
    </xdr:from>
    <xdr:to>
      <xdr:col>4</xdr:col>
      <xdr:colOff>217813</xdr:colOff>
      <xdr:row>179</xdr:row>
      <xdr:rowOff>110169</xdr:rowOff>
    </xdr:to>
    <xdr:cxnSp macro="">
      <xdr:nvCxnSpPr>
        <xdr:cNvPr id="111" name="ลูกศรเชื่อมต่อแบบตรง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CxnSpPr/>
      </xdr:nvCxnSpPr>
      <xdr:spPr>
        <a:xfrm>
          <a:off x="7528193" y="65587085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36724</xdr:colOff>
      <xdr:row>180</xdr:row>
      <xdr:rowOff>146892</xdr:rowOff>
    </xdr:from>
    <xdr:to>
      <xdr:col>7</xdr:col>
      <xdr:colOff>474874</xdr:colOff>
      <xdr:row>180</xdr:row>
      <xdr:rowOff>146892</xdr:rowOff>
    </xdr:to>
    <xdr:cxnSp macro="">
      <xdr:nvCxnSpPr>
        <xdr:cNvPr id="112" name="ลูกศรเชื่อมต่อแบบตรง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CxnSpPr/>
      </xdr:nvCxnSpPr>
      <xdr:spPr>
        <a:xfrm>
          <a:off x="9244989" y="65935952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9182</xdr:colOff>
      <xdr:row>180</xdr:row>
      <xdr:rowOff>156072</xdr:rowOff>
    </xdr:from>
    <xdr:to>
      <xdr:col>11</xdr:col>
      <xdr:colOff>447332</xdr:colOff>
      <xdr:row>180</xdr:row>
      <xdr:rowOff>156072</xdr:rowOff>
    </xdr:to>
    <xdr:cxnSp macro="">
      <xdr:nvCxnSpPr>
        <xdr:cNvPr id="113" name="ลูกศรเชื่อมต่อแบบตรง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CxnSpPr/>
      </xdr:nvCxnSpPr>
      <xdr:spPr>
        <a:xfrm>
          <a:off x="11163760" y="65945132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36724</xdr:colOff>
      <xdr:row>181</xdr:row>
      <xdr:rowOff>137715</xdr:rowOff>
    </xdr:from>
    <xdr:to>
      <xdr:col>7</xdr:col>
      <xdr:colOff>474874</xdr:colOff>
      <xdr:row>181</xdr:row>
      <xdr:rowOff>137715</xdr:rowOff>
    </xdr:to>
    <xdr:cxnSp macro="">
      <xdr:nvCxnSpPr>
        <xdr:cNvPr id="114" name="ลูกศรเชื่อมต่อแบบตรง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CxnSpPr/>
      </xdr:nvCxnSpPr>
      <xdr:spPr>
        <a:xfrm>
          <a:off x="9244989" y="66248101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9182</xdr:colOff>
      <xdr:row>181</xdr:row>
      <xdr:rowOff>146895</xdr:rowOff>
    </xdr:from>
    <xdr:to>
      <xdr:col>11</xdr:col>
      <xdr:colOff>447332</xdr:colOff>
      <xdr:row>181</xdr:row>
      <xdr:rowOff>146895</xdr:rowOff>
    </xdr:to>
    <xdr:cxnSp macro="">
      <xdr:nvCxnSpPr>
        <xdr:cNvPr id="115" name="ลูกศรเชื่อมต่อแบบตรง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CxnSpPr/>
      </xdr:nvCxnSpPr>
      <xdr:spPr>
        <a:xfrm>
          <a:off x="11163760" y="66257281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28804</xdr:colOff>
      <xdr:row>184</xdr:row>
      <xdr:rowOff>147235</xdr:rowOff>
    </xdr:from>
    <xdr:to>
      <xdr:col>7</xdr:col>
      <xdr:colOff>466151</xdr:colOff>
      <xdr:row>184</xdr:row>
      <xdr:rowOff>147235</xdr:rowOff>
    </xdr:to>
    <xdr:cxnSp macro="">
      <xdr:nvCxnSpPr>
        <xdr:cNvPr id="122" name="ลูกศรเชื่อมต่อแบบตรง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CxnSpPr/>
      </xdr:nvCxnSpPr>
      <xdr:spPr>
        <a:xfrm>
          <a:off x="9572854" y="84738760"/>
          <a:ext cx="437347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257061</xdr:colOff>
      <xdr:row>184</xdr:row>
      <xdr:rowOff>137367</xdr:rowOff>
    </xdr:from>
    <xdr:to>
      <xdr:col>13</xdr:col>
      <xdr:colOff>208633</xdr:colOff>
      <xdr:row>184</xdr:row>
      <xdr:rowOff>137367</xdr:rowOff>
    </xdr:to>
    <xdr:cxnSp macro="">
      <xdr:nvCxnSpPr>
        <xdr:cNvPr id="123" name="ลูกศรเชื่อมต่อแบบตรง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CxnSpPr/>
      </xdr:nvCxnSpPr>
      <xdr:spPr>
        <a:xfrm>
          <a:off x="12229986" y="84728892"/>
          <a:ext cx="437347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46592</xdr:colOff>
      <xdr:row>188</xdr:row>
      <xdr:rowOff>146547</xdr:rowOff>
    </xdr:from>
    <xdr:to>
      <xdr:col>6</xdr:col>
      <xdr:colOff>484742</xdr:colOff>
      <xdr:row>188</xdr:row>
      <xdr:rowOff>146547</xdr:rowOff>
    </xdr:to>
    <xdr:cxnSp macro="">
      <xdr:nvCxnSpPr>
        <xdr:cNvPr id="126" name="ลูกศรเชื่อมต่อแบบตรง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CxnSpPr/>
      </xdr:nvCxnSpPr>
      <xdr:spPr>
        <a:xfrm>
          <a:off x="9104867" y="85995372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27542</xdr:colOff>
      <xdr:row>188</xdr:row>
      <xdr:rowOff>146892</xdr:rowOff>
    </xdr:from>
    <xdr:to>
      <xdr:col>12</xdr:col>
      <xdr:colOff>465692</xdr:colOff>
      <xdr:row>188</xdr:row>
      <xdr:rowOff>146892</xdr:rowOff>
    </xdr:to>
    <xdr:cxnSp macro="">
      <xdr:nvCxnSpPr>
        <xdr:cNvPr id="127" name="ลูกศรเชื่อมต่อแบบตรง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CxnSpPr/>
      </xdr:nvCxnSpPr>
      <xdr:spPr>
        <a:xfrm>
          <a:off x="11668699" y="70608940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64265</xdr:colOff>
      <xdr:row>193</xdr:row>
      <xdr:rowOff>137711</xdr:rowOff>
    </xdr:from>
    <xdr:to>
      <xdr:col>14</xdr:col>
      <xdr:colOff>388115</xdr:colOff>
      <xdr:row>193</xdr:row>
      <xdr:rowOff>137711</xdr:rowOff>
    </xdr:to>
    <xdr:cxnSp macro="">
      <xdr:nvCxnSpPr>
        <xdr:cNvPr id="128" name="ลูกศรเชื่อมต่อแบบตรง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CxnSpPr/>
      </xdr:nvCxnSpPr>
      <xdr:spPr>
        <a:xfrm>
          <a:off x="7326217" y="72160482"/>
          <a:ext cx="5676211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64265</xdr:colOff>
      <xdr:row>194</xdr:row>
      <xdr:rowOff>146892</xdr:rowOff>
    </xdr:from>
    <xdr:to>
      <xdr:col>14</xdr:col>
      <xdr:colOff>388115</xdr:colOff>
      <xdr:row>194</xdr:row>
      <xdr:rowOff>146892</xdr:rowOff>
    </xdr:to>
    <xdr:cxnSp macro="">
      <xdr:nvCxnSpPr>
        <xdr:cNvPr id="129" name="ลูกศรเชื่อมต่อแบบตรง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CxnSpPr/>
      </xdr:nvCxnSpPr>
      <xdr:spPr>
        <a:xfrm>
          <a:off x="7326217" y="72481808"/>
          <a:ext cx="5676211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73446</xdr:colOff>
      <xdr:row>195</xdr:row>
      <xdr:rowOff>137710</xdr:rowOff>
    </xdr:from>
    <xdr:to>
      <xdr:col>14</xdr:col>
      <xdr:colOff>397296</xdr:colOff>
      <xdr:row>195</xdr:row>
      <xdr:rowOff>137710</xdr:rowOff>
    </xdr:to>
    <xdr:cxnSp macro="">
      <xdr:nvCxnSpPr>
        <xdr:cNvPr id="131" name="ลูกศรเชื่อมต่อแบบตรง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CxnSpPr/>
      </xdr:nvCxnSpPr>
      <xdr:spPr>
        <a:xfrm>
          <a:off x="7335398" y="72784770"/>
          <a:ext cx="5676211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64265</xdr:colOff>
      <xdr:row>197</xdr:row>
      <xdr:rowOff>165253</xdr:rowOff>
    </xdr:from>
    <xdr:to>
      <xdr:col>14</xdr:col>
      <xdr:colOff>388115</xdr:colOff>
      <xdr:row>197</xdr:row>
      <xdr:rowOff>165253</xdr:rowOff>
    </xdr:to>
    <xdr:cxnSp macro="">
      <xdr:nvCxnSpPr>
        <xdr:cNvPr id="132" name="ลูกศรเชื่อมต่อแบบตรง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CxnSpPr/>
      </xdr:nvCxnSpPr>
      <xdr:spPr>
        <a:xfrm>
          <a:off x="7326217" y="73436602"/>
          <a:ext cx="5676211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82626</xdr:colOff>
      <xdr:row>198</xdr:row>
      <xdr:rowOff>137710</xdr:rowOff>
    </xdr:from>
    <xdr:to>
      <xdr:col>14</xdr:col>
      <xdr:colOff>406476</xdr:colOff>
      <xdr:row>198</xdr:row>
      <xdr:rowOff>137710</xdr:rowOff>
    </xdr:to>
    <xdr:cxnSp macro="">
      <xdr:nvCxnSpPr>
        <xdr:cNvPr id="133" name="ลูกศรเชื่อมต่อแบบตรง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CxnSpPr/>
      </xdr:nvCxnSpPr>
      <xdr:spPr>
        <a:xfrm>
          <a:off x="7344578" y="73721204"/>
          <a:ext cx="5676211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237322</xdr:colOff>
      <xdr:row>200</xdr:row>
      <xdr:rowOff>119005</xdr:rowOff>
    </xdr:from>
    <xdr:to>
      <xdr:col>6</xdr:col>
      <xdr:colOff>188894</xdr:colOff>
      <xdr:row>200</xdr:row>
      <xdr:rowOff>119005</xdr:rowOff>
    </xdr:to>
    <xdr:cxnSp macro="">
      <xdr:nvCxnSpPr>
        <xdr:cNvPr id="134" name="ลูกศรเชื่อมต่อแบบตรง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CxnSpPr/>
      </xdr:nvCxnSpPr>
      <xdr:spPr>
        <a:xfrm>
          <a:off x="8809822" y="89720680"/>
          <a:ext cx="437347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18591</xdr:colOff>
      <xdr:row>201</xdr:row>
      <xdr:rowOff>146892</xdr:rowOff>
    </xdr:from>
    <xdr:to>
      <xdr:col>6</xdr:col>
      <xdr:colOff>455938</xdr:colOff>
      <xdr:row>201</xdr:row>
      <xdr:rowOff>146892</xdr:rowOff>
    </xdr:to>
    <xdr:cxnSp macro="">
      <xdr:nvCxnSpPr>
        <xdr:cNvPr id="135" name="ลูกศรเชื่อมต่อแบบตรง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CxnSpPr/>
      </xdr:nvCxnSpPr>
      <xdr:spPr>
        <a:xfrm>
          <a:off x="9076866" y="90062892"/>
          <a:ext cx="437347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27542</xdr:colOff>
      <xdr:row>202</xdr:row>
      <xdr:rowOff>165253</xdr:rowOff>
    </xdr:from>
    <xdr:to>
      <xdr:col>7</xdr:col>
      <xdr:colOff>465692</xdr:colOff>
      <xdr:row>202</xdr:row>
      <xdr:rowOff>165253</xdr:rowOff>
    </xdr:to>
    <xdr:cxnSp macro="">
      <xdr:nvCxnSpPr>
        <xdr:cNvPr id="136" name="ลูกศรเชื่อมต่อแบบตรง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CxnSpPr/>
      </xdr:nvCxnSpPr>
      <xdr:spPr>
        <a:xfrm>
          <a:off x="9235807" y="74978964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238699</xdr:colOff>
      <xdr:row>203</xdr:row>
      <xdr:rowOff>137711</xdr:rowOff>
    </xdr:from>
    <xdr:to>
      <xdr:col>9</xdr:col>
      <xdr:colOff>190270</xdr:colOff>
      <xdr:row>203</xdr:row>
      <xdr:rowOff>137711</xdr:rowOff>
    </xdr:to>
    <xdr:cxnSp macro="">
      <xdr:nvCxnSpPr>
        <xdr:cNvPr id="137" name="ลูกศรเชื่อมต่อแบบตรง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CxnSpPr/>
      </xdr:nvCxnSpPr>
      <xdr:spPr>
        <a:xfrm>
          <a:off x="9933542" y="75263566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247879</xdr:colOff>
      <xdr:row>203</xdr:row>
      <xdr:rowOff>146891</xdr:rowOff>
    </xdr:from>
    <xdr:to>
      <xdr:col>11</xdr:col>
      <xdr:colOff>199451</xdr:colOff>
      <xdr:row>203</xdr:row>
      <xdr:rowOff>146891</xdr:rowOff>
    </xdr:to>
    <xdr:cxnSp macro="">
      <xdr:nvCxnSpPr>
        <xdr:cNvPr id="138" name="ลูกศรเชื่อมต่อแบบตรง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CxnSpPr/>
      </xdr:nvCxnSpPr>
      <xdr:spPr>
        <a:xfrm>
          <a:off x="10915879" y="75272746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256830</xdr:colOff>
      <xdr:row>117</xdr:row>
      <xdr:rowOff>174778</xdr:rowOff>
    </xdr:from>
    <xdr:to>
      <xdr:col>6</xdr:col>
      <xdr:colOff>209204</xdr:colOff>
      <xdr:row>117</xdr:row>
      <xdr:rowOff>174778</xdr:rowOff>
    </xdr:to>
    <xdr:cxnSp macro="">
      <xdr:nvCxnSpPr>
        <xdr:cNvPr id="139" name="ลูกศรเชื่อมต่อแบบตรง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CxnSpPr/>
      </xdr:nvCxnSpPr>
      <xdr:spPr>
        <a:xfrm>
          <a:off x="8772180" y="50895403"/>
          <a:ext cx="438149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573</xdr:colOff>
      <xdr:row>118</xdr:row>
      <xdr:rowOff>146892</xdr:rowOff>
    </xdr:from>
    <xdr:to>
      <xdr:col>6</xdr:col>
      <xdr:colOff>437918</xdr:colOff>
      <xdr:row>118</xdr:row>
      <xdr:rowOff>146892</xdr:rowOff>
    </xdr:to>
    <xdr:cxnSp macro="">
      <xdr:nvCxnSpPr>
        <xdr:cNvPr id="141" name="ลูกศรเชื่อมต่อแบบตรง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CxnSpPr/>
      </xdr:nvCxnSpPr>
      <xdr:spPr>
        <a:xfrm>
          <a:off x="9001698" y="51496167"/>
          <a:ext cx="437345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266011</xdr:colOff>
      <xdr:row>119</xdr:row>
      <xdr:rowOff>201975</xdr:rowOff>
    </xdr:from>
    <xdr:to>
      <xdr:col>7</xdr:col>
      <xdr:colOff>218385</xdr:colOff>
      <xdr:row>119</xdr:row>
      <xdr:rowOff>201975</xdr:rowOff>
    </xdr:to>
    <xdr:cxnSp macro="">
      <xdr:nvCxnSpPr>
        <xdr:cNvPr id="142" name="ลูกศรเชื่อมต่อแบบตรง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CxnSpPr/>
      </xdr:nvCxnSpPr>
      <xdr:spPr>
        <a:xfrm>
          <a:off x="9267136" y="51865575"/>
          <a:ext cx="438149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9181</xdr:colOff>
      <xdr:row>120</xdr:row>
      <xdr:rowOff>137710</xdr:rowOff>
    </xdr:from>
    <xdr:to>
      <xdr:col>9</xdr:col>
      <xdr:colOff>447330</xdr:colOff>
      <xdr:row>120</xdr:row>
      <xdr:rowOff>137710</xdr:rowOff>
    </xdr:to>
    <xdr:cxnSp macro="">
      <xdr:nvCxnSpPr>
        <xdr:cNvPr id="143" name="ลูกศรเชื่อมต่อแบบตรง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CxnSpPr/>
      </xdr:nvCxnSpPr>
      <xdr:spPr>
        <a:xfrm>
          <a:off x="10190603" y="39844337"/>
          <a:ext cx="438149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45903</xdr:colOff>
      <xdr:row>120</xdr:row>
      <xdr:rowOff>137711</xdr:rowOff>
    </xdr:from>
    <xdr:to>
      <xdr:col>15</xdr:col>
      <xdr:colOff>484052</xdr:colOff>
      <xdr:row>120</xdr:row>
      <xdr:rowOff>137711</xdr:rowOff>
    </xdr:to>
    <xdr:cxnSp macro="">
      <xdr:nvCxnSpPr>
        <xdr:cNvPr id="145" name="ลูกศรเชื่อมต่อแบบตรง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CxnSpPr/>
      </xdr:nvCxnSpPr>
      <xdr:spPr>
        <a:xfrm>
          <a:off x="13146795" y="39844338"/>
          <a:ext cx="438149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257061</xdr:colOff>
      <xdr:row>13</xdr:row>
      <xdr:rowOff>128530</xdr:rowOff>
    </xdr:from>
    <xdr:to>
      <xdr:col>8</xdr:col>
      <xdr:colOff>208633</xdr:colOff>
      <xdr:row>13</xdr:row>
      <xdr:rowOff>128530</xdr:rowOff>
    </xdr:to>
    <xdr:cxnSp macro="">
      <xdr:nvCxnSpPr>
        <xdr:cNvPr id="147" name="ลูกศรเชื่อมต่อแบบตรง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CxnSpPr/>
      </xdr:nvCxnSpPr>
      <xdr:spPr>
        <a:xfrm>
          <a:off x="9465326" y="5205470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238699</xdr:colOff>
      <xdr:row>13</xdr:row>
      <xdr:rowOff>128531</xdr:rowOff>
    </xdr:from>
    <xdr:to>
      <xdr:col>11</xdr:col>
      <xdr:colOff>190271</xdr:colOff>
      <xdr:row>13</xdr:row>
      <xdr:rowOff>128531</xdr:rowOff>
    </xdr:to>
    <xdr:cxnSp macro="">
      <xdr:nvCxnSpPr>
        <xdr:cNvPr id="148" name="ลูกศรเชื่อมต่อแบบตรง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CxnSpPr/>
      </xdr:nvCxnSpPr>
      <xdr:spPr>
        <a:xfrm>
          <a:off x="10906699" y="5205471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266241</xdr:colOff>
      <xdr:row>13</xdr:row>
      <xdr:rowOff>128530</xdr:rowOff>
    </xdr:from>
    <xdr:to>
      <xdr:col>14</xdr:col>
      <xdr:colOff>217813</xdr:colOff>
      <xdr:row>13</xdr:row>
      <xdr:rowOff>128530</xdr:rowOff>
    </xdr:to>
    <xdr:cxnSp macro="">
      <xdr:nvCxnSpPr>
        <xdr:cNvPr id="149" name="ลูกศรเชื่อมต่อแบบตรง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CxnSpPr/>
      </xdr:nvCxnSpPr>
      <xdr:spPr>
        <a:xfrm>
          <a:off x="12393976" y="5205470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263515</xdr:colOff>
      <xdr:row>15</xdr:row>
      <xdr:rowOff>113898</xdr:rowOff>
    </xdr:from>
    <xdr:to>
      <xdr:col>6</xdr:col>
      <xdr:colOff>215087</xdr:colOff>
      <xdr:row>15</xdr:row>
      <xdr:rowOff>113898</xdr:rowOff>
    </xdr:to>
    <xdr:cxnSp macro="">
      <xdr:nvCxnSpPr>
        <xdr:cNvPr id="124" name="ลูกศรเชื่อมต่อแบบตรง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CxnSpPr/>
      </xdr:nvCxnSpPr>
      <xdr:spPr>
        <a:xfrm>
          <a:off x="8836015" y="5769367"/>
          <a:ext cx="439728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39</xdr:row>
      <xdr:rowOff>142875</xdr:rowOff>
    </xdr:from>
    <xdr:to>
      <xdr:col>12</xdr:col>
      <xdr:colOff>219075</xdr:colOff>
      <xdr:row>39</xdr:row>
      <xdr:rowOff>142875</xdr:rowOff>
    </xdr:to>
    <xdr:cxnSp macro="">
      <xdr:nvCxnSpPr>
        <xdr:cNvPr id="130" name="ลูกศรเชื่อมต่อแบบตรง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CxnSpPr/>
      </xdr:nvCxnSpPr>
      <xdr:spPr>
        <a:xfrm>
          <a:off x="11696700" y="14068425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53</xdr:row>
      <xdr:rowOff>152400</xdr:rowOff>
    </xdr:from>
    <xdr:to>
      <xdr:col>3</xdr:col>
      <xdr:colOff>457200</xdr:colOff>
      <xdr:row>53</xdr:row>
      <xdr:rowOff>152400</xdr:rowOff>
    </xdr:to>
    <xdr:cxnSp macro="">
      <xdr:nvCxnSpPr>
        <xdr:cNvPr id="140" name="ลูกศรเชื่อมต่อแบบตรง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CxnSpPr/>
      </xdr:nvCxnSpPr>
      <xdr:spPr>
        <a:xfrm>
          <a:off x="7562850" y="21421725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273843</xdr:colOff>
      <xdr:row>46</xdr:row>
      <xdr:rowOff>107156</xdr:rowOff>
    </xdr:from>
    <xdr:to>
      <xdr:col>5</xdr:col>
      <xdr:colOff>223837</xdr:colOff>
      <xdr:row>46</xdr:row>
      <xdr:rowOff>107156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7AE5D5FA-3322-4BC3-A0DD-588CAA4EBAB5}"/>
            </a:ext>
          </a:extLst>
        </xdr:cNvPr>
        <xdr:cNvCxnSpPr/>
      </xdr:nvCxnSpPr>
      <xdr:spPr>
        <a:xfrm>
          <a:off x="8358187" y="18157031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273843</xdr:colOff>
      <xdr:row>52</xdr:row>
      <xdr:rowOff>107156</xdr:rowOff>
    </xdr:from>
    <xdr:to>
      <xdr:col>5</xdr:col>
      <xdr:colOff>223837</xdr:colOff>
      <xdr:row>52</xdr:row>
      <xdr:rowOff>107156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EDC09080-7D8E-47B0-AC9A-8DA2A02EA5C5}"/>
            </a:ext>
          </a:extLst>
        </xdr:cNvPr>
        <xdr:cNvCxnSpPr/>
      </xdr:nvCxnSpPr>
      <xdr:spPr>
        <a:xfrm>
          <a:off x="8358187" y="18157031"/>
          <a:ext cx="438150" cy="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6600"/>
  </sheetPr>
  <dimension ref="A1:D229"/>
  <sheetViews>
    <sheetView tabSelected="1" zoomScale="112" zoomScaleNormal="112" zoomScaleSheetLayoutView="70" workbookViewId="0">
      <pane ySplit="3" topLeftCell="A4" activePane="bottomLeft" state="frozen"/>
      <selection pane="bottomLeft" activeCell="A225" sqref="A225"/>
    </sheetView>
  </sheetViews>
  <sheetFormatPr defaultColWidth="9" defaultRowHeight="21.75" x14ac:dyDescent="0.5"/>
  <cols>
    <col min="1" max="1" width="98" style="168" customWidth="1"/>
    <col min="2" max="2" width="44.125" style="168" bestFit="1" customWidth="1"/>
    <col min="3" max="3" width="15.125" style="168" hidden="1" customWidth="1"/>
    <col min="4" max="4" width="9" style="168" customWidth="1"/>
    <col min="5" max="16384" width="9" style="168"/>
  </cols>
  <sheetData>
    <row r="1" spans="1:3" s="13" customFormat="1" ht="30.75" x14ac:dyDescent="0.7">
      <c r="A1" s="514" t="s">
        <v>401</v>
      </c>
      <c r="B1" s="515"/>
    </row>
    <row r="2" spans="1:3" s="14" customFormat="1" ht="27" x14ac:dyDescent="0.6">
      <c r="A2" s="516" t="s">
        <v>84</v>
      </c>
      <c r="B2" s="517"/>
    </row>
    <row r="3" spans="1:3" s="17" customFormat="1" ht="24" x14ac:dyDescent="0.55000000000000004">
      <c r="A3" s="15" t="s">
        <v>154</v>
      </c>
      <c r="B3" s="15" t="s">
        <v>1</v>
      </c>
      <c r="C3" s="16" t="s">
        <v>14</v>
      </c>
    </row>
    <row r="4" spans="1:3" s="21" customFormat="1" ht="24" x14ac:dyDescent="0.2">
      <c r="A4" s="18" t="s">
        <v>36</v>
      </c>
      <c r="B4" s="19"/>
      <c r="C4" s="20"/>
    </row>
    <row r="5" spans="1:3" s="24" customFormat="1" ht="24" x14ac:dyDescent="0.2">
      <c r="A5" s="22" t="s">
        <v>46</v>
      </c>
      <c r="B5" s="520" t="s">
        <v>203</v>
      </c>
      <c r="C5" s="23" t="s">
        <v>25</v>
      </c>
    </row>
    <row r="6" spans="1:3" s="27" customFormat="1" ht="24" x14ac:dyDescent="0.2">
      <c r="A6" s="25" t="s">
        <v>402</v>
      </c>
      <c r="B6" s="521"/>
      <c r="C6" s="26" t="s">
        <v>15</v>
      </c>
    </row>
    <row r="7" spans="1:3" s="27" customFormat="1" ht="24" x14ac:dyDescent="0.2">
      <c r="A7" s="187" t="s">
        <v>403</v>
      </c>
      <c r="B7" s="521"/>
      <c r="C7" s="26"/>
    </row>
    <row r="8" spans="1:3" s="27" customFormat="1" ht="24" x14ac:dyDescent="0.2">
      <c r="A8" s="188" t="s">
        <v>259</v>
      </c>
      <c r="B8" s="521"/>
      <c r="C8" s="26"/>
    </row>
    <row r="9" spans="1:3" s="27" customFormat="1" ht="24" x14ac:dyDescent="0.2">
      <c r="A9" s="25" t="s">
        <v>404</v>
      </c>
      <c r="B9" s="521"/>
      <c r="C9" s="26"/>
    </row>
    <row r="10" spans="1:3" s="27" customFormat="1" ht="24" x14ac:dyDescent="0.2">
      <c r="A10" s="218" t="s">
        <v>405</v>
      </c>
      <c r="B10" s="521"/>
      <c r="C10" s="26"/>
    </row>
    <row r="11" spans="1:3" s="27" customFormat="1" ht="48" x14ac:dyDescent="0.2">
      <c r="A11" s="457" t="s">
        <v>406</v>
      </c>
      <c r="B11" s="521"/>
      <c r="C11" s="29"/>
    </row>
    <row r="12" spans="1:3" s="27" customFormat="1" ht="24" x14ac:dyDescent="0.2">
      <c r="A12" s="219" t="s">
        <v>398</v>
      </c>
      <c r="B12" s="521"/>
      <c r="C12" s="29"/>
    </row>
    <row r="13" spans="1:3" s="32" customFormat="1" ht="24" x14ac:dyDescent="0.2">
      <c r="A13" s="30" t="s">
        <v>22</v>
      </c>
      <c r="B13" s="521"/>
      <c r="C13" s="31"/>
    </row>
    <row r="14" spans="1:3" s="32" customFormat="1" ht="24" x14ac:dyDescent="0.2">
      <c r="A14" s="188" t="s">
        <v>407</v>
      </c>
      <c r="B14" s="521"/>
      <c r="C14" s="33"/>
    </row>
    <row r="15" spans="1:3" s="32" customFormat="1" ht="24" x14ac:dyDescent="0.2">
      <c r="A15" s="25" t="s">
        <v>256</v>
      </c>
      <c r="B15" s="521"/>
      <c r="C15" s="33"/>
    </row>
    <row r="16" spans="1:3" s="32" customFormat="1" ht="24" x14ac:dyDescent="0.2">
      <c r="A16" s="28" t="s">
        <v>257</v>
      </c>
      <c r="B16" s="521"/>
      <c r="C16" s="34"/>
    </row>
    <row r="17" spans="1:3" s="32" customFormat="1" ht="24" x14ac:dyDescent="0.2">
      <c r="A17" s="35" t="s">
        <v>204</v>
      </c>
      <c r="B17" s="521"/>
      <c r="C17" s="34"/>
    </row>
    <row r="18" spans="1:3" s="32" customFormat="1" ht="24" x14ac:dyDescent="0.2">
      <c r="A18" s="36" t="s">
        <v>408</v>
      </c>
      <c r="B18" s="521"/>
      <c r="C18" s="34"/>
    </row>
    <row r="19" spans="1:3" s="32" customFormat="1" ht="24" x14ac:dyDescent="0.2">
      <c r="A19" s="36" t="s">
        <v>409</v>
      </c>
      <c r="B19" s="521"/>
      <c r="C19" s="34"/>
    </row>
    <row r="20" spans="1:3" s="32" customFormat="1" ht="24" x14ac:dyDescent="0.2">
      <c r="A20" s="37" t="s">
        <v>410</v>
      </c>
      <c r="B20" s="521"/>
      <c r="C20" s="38"/>
    </row>
    <row r="21" spans="1:3" s="32" customFormat="1" ht="24" x14ac:dyDescent="0.2">
      <c r="A21" s="30" t="s">
        <v>21</v>
      </c>
      <c r="B21" s="521"/>
      <c r="C21" s="31"/>
    </row>
    <row r="22" spans="1:3" s="32" customFormat="1" ht="24" x14ac:dyDescent="0.2">
      <c r="A22" s="25" t="s">
        <v>23</v>
      </c>
      <c r="B22" s="521"/>
      <c r="C22" s="33"/>
    </row>
    <row r="23" spans="1:3" s="24" customFormat="1" ht="24" x14ac:dyDescent="0.2">
      <c r="A23" s="25" t="s">
        <v>39</v>
      </c>
      <c r="B23" s="521"/>
      <c r="C23" s="34"/>
    </row>
    <row r="24" spans="1:3" s="24" customFormat="1" ht="24" x14ac:dyDescent="0.2">
      <c r="A24" s="39" t="s">
        <v>58</v>
      </c>
      <c r="B24" s="522"/>
      <c r="C24" s="40"/>
    </row>
    <row r="25" spans="1:3" s="21" customFormat="1" ht="24" x14ac:dyDescent="0.2">
      <c r="A25" s="41" t="s">
        <v>37</v>
      </c>
      <c r="B25" s="42" t="s">
        <v>59</v>
      </c>
      <c r="C25" s="43"/>
    </row>
    <row r="26" spans="1:3" s="24" customFormat="1" ht="24" x14ac:dyDescent="0.2">
      <c r="A26" s="44" t="s">
        <v>411</v>
      </c>
      <c r="B26" s="45"/>
      <c r="C26" s="46"/>
    </row>
    <row r="27" spans="1:3" s="32" customFormat="1" ht="24" x14ac:dyDescent="0.2">
      <c r="A27" s="47" t="s">
        <v>412</v>
      </c>
      <c r="B27" s="48"/>
      <c r="C27" s="33" t="s">
        <v>76</v>
      </c>
    </row>
    <row r="28" spans="1:3" s="32" customFormat="1" ht="24" x14ac:dyDescent="0.2">
      <c r="A28" s="47" t="s">
        <v>90</v>
      </c>
      <c r="B28" s="49"/>
      <c r="C28" s="34"/>
    </row>
    <row r="29" spans="1:3" s="32" customFormat="1" ht="24" x14ac:dyDescent="0.2">
      <c r="A29" s="47" t="s">
        <v>413</v>
      </c>
      <c r="B29" s="50"/>
      <c r="C29" s="34"/>
    </row>
    <row r="30" spans="1:3" s="32" customFormat="1" ht="24" x14ac:dyDescent="0.2">
      <c r="A30" s="47" t="s">
        <v>414</v>
      </c>
      <c r="B30" s="45"/>
      <c r="C30" s="34"/>
    </row>
    <row r="31" spans="1:3" s="32" customFormat="1" ht="24" x14ac:dyDescent="0.2">
      <c r="A31" s="51" t="s">
        <v>417</v>
      </c>
      <c r="B31" s="45"/>
      <c r="C31" s="38"/>
    </row>
    <row r="32" spans="1:3" s="24" customFormat="1" ht="24" x14ac:dyDescent="0.2">
      <c r="A32" s="52" t="s">
        <v>85</v>
      </c>
      <c r="B32" s="45"/>
      <c r="C32" s="53"/>
    </row>
    <row r="33" spans="1:4" s="32" customFormat="1" ht="24" x14ac:dyDescent="0.2">
      <c r="A33" s="47" t="s">
        <v>415</v>
      </c>
      <c r="B33" s="48"/>
      <c r="C33" s="34"/>
    </row>
    <row r="34" spans="1:4" s="32" customFormat="1" ht="24" x14ac:dyDescent="0.2">
      <c r="A34" s="47" t="s">
        <v>91</v>
      </c>
      <c r="B34" s="49"/>
      <c r="C34" s="34"/>
    </row>
    <row r="35" spans="1:4" s="32" customFormat="1" ht="24" x14ac:dyDescent="0.2">
      <c r="A35" s="47" t="s">
        <v>416</v>
      </c>
      <c r="B35" s="50"/>
      <c r="C35" s="34"/>
    </row>
    <row r="36" spans="1:4" s="32" customFormat="1" ht="24" x14ac:dyDescent="0.2">
      <c r="A36" s="47" t="s">
        <v>414</v>
      </c>
      <c r="B36" s="45"/>
      <c r="C36" s="34"/>
    </row>
    <row r="37" spans="1:4" s="32" customFormat="1" ht="24" x14ac:dyDescent="0.2">
      <c r="A37" s="51" t="s">
        <v>417</v>
      </c>
      <c r="B37" s="54"/>
      <c r="C37" s="38"/>
    </row>
    <row r="38" spans="1:4" s="21" customFormat="1" ht="24" x14ac:dyDescent="0.2">
      <c r="A38" s="55" t="s">
        <v>38</v>
      </c>
      <c r="B38" s="56"/>
      <c r="C38" s="43"/>
    </row>
    <row r="39" spans="1:4" s="24" customFormat="1" ht="23.45" customHeight="1" x14ac:dyDescent="0.2">
      <c r="A39" s="57" t="s">
        <v>53</v>
      </c>
      <c r="B39" s="58" t="s">
        <v>60</v>
      </c>
      <c r="C39" s="46"/>
    </row>
    <row r="40" spans="1:4" s="32" customFormat="1" ht="24" x14ac:dyDescent="0.2">
      <c r="A40" s="59" t="s">
        <v>57</v>
      </c>
      <c r="B40" s="60" t="s">
        <v>61</v>
      </c>
      <c r="C40" s="33" t="s">
        <v>77</v>
      </c>
    </row>
    <row r="41" spans="1:4" s="32" customFormat="1" ht="24.6" customHeight="1" x14ac:dyDescent="0.2">
      <c r="A41" s="61" t="s">
        <v>418</v>
      </c>
      <c r="B41" s="36"/>
      <c r="C41" s="34"/>
    </row>
    <row r="42" spans="1:4" s="32" customFormat="1" ht="48" x14ac:dyDescent="0.2">
      <c r="A42" s="59" t="s">
        <v>419</v>
      </c>
      <c r="B42" s="62"/>
      <c r="C42" s="34"/>
    </row>
    <row r="43" spans="1:4" s="32" customFormat="1" ht="49.15" customHeight="1" x14ac:dyDescent="0.2">
      <c r="A43" s="64" t="s">
        <v>420</v>
      </c>
      <c r="B43" s="97" t="s">
        <v>155</v>
      </c>
      <c r="C43" s="34"/>
    </row>
    <row r="44" spans="1:4" s="32" customFormat="1" ht="48" x14ac:dyDescent="0.2">
      <c r="A44" s="510" t="s">
        <v>421</v>
      </c>
      <c r="B44" s="509"/>
      <c r="C44" s="34"/>
    </row>
    <row r="45" spans="1:4" s="32" customFormat="1" ht="48" x14ac:dyDescent="0.2">
      <c r="A45" s="59" t="s">
        <v>89</v>
      </c>
      <c r="B45" s="62"/>
      <c r="C45" s="38"/>
    </row>
    <row r="46" spans="1:4" s="32" customFormat="1" ht="48" x14ac:dyDescent="0.2">
      <c r="A46" s="64" t="s">
        <v>422</v>
      </c>
      <c r="B46" s="65"/>
      <c r="C46" s="66"/>
    </row>
    <row r="47" spans="1:4" s="24" customFormat="1" ht="49.15" customHeight="1" x14ac:dyDescent="0.2">
      <c r="A47" s="67" t="s">
        <v>236</v>
      </c>
      <c r="B47" s="42" t="s">
        <v>62</v>
      </c>
      <c r="C47" s="53"/>
      <c r="D47" s="68"/>
    </row>
    <row r="48" spans="1:4" s="24" customFormat="1" ht="24" x14ac:dyDescent="0.2">
      <c r="A48" s="59" t="s">
        <v>423</v>
      </c>
      <c r="B48" s="69" t="s">
        <v>63</v>
      </c>
      <c r="C48" s="70"/>
    </row>
    <row r="49" spans="1:3" s="32" customFormat="1" ht="24" x14ac:dyDescent="0.2">
      <c r="A49" s="71" t="s">
        <v>205</v>
      </c>
      <c r="B49" s="69"/>
      <c r="C49" s="72" t="s">
        <v>78</v>
      </c>
    </row>
    <row r="50" spans="1:3" s="32" customFormat="1" ht="24.6" customHeight="1" x14ac:dyDescent="0.2">
      <c r="A50" s="71" t="s">
        <v>206</v>
      </c>
      <c r="B50" s="45" t="s">
        <v>237</v>
      </c>
      <c r="C50" s="25"/>
    </row>
    <row r="51" spans="1:3" s="32" customFormat="1" ht="24" x14ac:dyDescent="0.2">
      <c r="A51" s="25" t="s">
        <v>64</v>
      </c>
      <c r="B51" s="45" t="s">
        <v>209</v>
      </c>
      <c r="C51" s="73"/>
    </row>
    <row r="52" spans="1:3" s="32" customFormat="1" ht="24" x14ac:dyDescent="0.2">
      <c r="A52" s="25" t="s">
        <v>65</v>
      </c>
      <c r="B52" s="74" t="s">
        <v>428</v>
      </c>
      <c r="C52" s="73"/>
    </row>
    <row r="53" spans="1:3" s="32" customFormat="1" ht="22.9" customHeight="1" x14ac:dyDescent="0.2">
      <c r="A53" s="59" t="s">
        <v>208</v>
      </c>
      <c r="B53" s="75" t="s">
        <v>210</v>
      </c>
      <c r="C53" s="34"/>
    </row>
    <row r="54" spans="1:3" s="32" customFormat="1" ht="24" x14ac:dyDescent="0.2">
      <c r="A54" s="47" t="s">
        <v>207</v>
      </c>
      <c r="B54" s="36"/>
      <c r="C54" s="34"/>
    </row>
    <row r="55" spans="1:3" s="32" customFormat="1" ht="24" x14ac:dyDescent="0.2">
      <c r="A55" s="47" t="s">
        <v>424</v>
      </c>
      <c r="B55" s="76" t="s">
        <v>429</v>
      </c>
      <c r="C55" s="34"/>
    </row>
    <row r="56" spans="1:3" s="32" customFormat="1" ht="24" customHeight="1" x14ac:dyDescent="0.2">
      <c r="A56" s="47" t="s">
        <v>425</v>
      </c>
      <c r="B56" s="77" t="s">
        <v>430</v>
      </c>
      <c r="C56" s="34"/>
    </row>
    <row r="57" spans="1:3" s="32" customFormat="1" ht="24" x14ac:dyDescent="0.2">
      <c r="A57" s="47" t="s">
        <v>426</v>
      </c>
      <c r="B57" s="76" t="s">
        <v>431</v>
      </c>
      <c r="C57" s="34"/>
    </row>
    <row r="58" spans="1:3" s="32" customFormat="1" ht="25.15" customHeight="1" x14ac:dyDescent="0.2">
      <c r="A58" s="78" t="s">
        <v>427</v>
      </c>
      <c r="B58" s="77" t="s">
        <v>432</v>
      </c>
      <c r="C58" s="38"/>
    </row>
    <row r="59" spans="1:3" s="32" customFormat="1" ht="24" x14ac:dyDescent="0.2">
      <c r="A59" s="79"/>
      <c r="B59" s="77" t="s">
        <v>211</v>
      </c>
      <c r="C59" s="66"/>
    </row>
    <row r="60" spans="1:3" s="24" customFormat="1" ht="49.15" customHeight="1" x14ac:dyDescent="0.2">
      <c r="A60" s="80" t="s">
        <v>433</v>
      </c>
      <c r="B60" s="42" t="s">
        <v>62</v>
      </c>
      <c r="C60" s="53"/>
    </row>
    <row r="61" spans="1:3" s="24" customFormat="1" ht="24" x14ac:dyDescent="0.2">
      <c r="A61" s="59" t="s">
        <v>423</v>
      </c>
      <c r="B61" s="69" t="s">
        <v>63</v>
      </c>
      <c r="C61" s="70"/>
    </row>
    <row r="62" spans="1:3" s="32" customFormat="1" ht="24" x14ac:dyDescent="0.2">
      <c r="A62" s="71" t="s">
        <v>238</v>
      </c>
      <c r="B62" s="81" t="s">
        <v>216</v>
      </c>
      <c r="C62" s="73"/>
    </row>
    <row r="63" spans="1:3" s="32" customFormat="1" ht="24.6" customHeight="1" x14ac:dyDescent="0.2">
      <c r="A63" s="71" t="s">
        <v>212</v>
      </c>
      <c r="B63" s="69"/>
      <c r="C63" s="25"/>
    </row>
    <row r="64" spans="1:3" s="32" customFormat="1" ht="24" x14ac:dyDescent="0.2">
      <c r="A64" s="25" t="s">
        <v>40</v>
      </c>
      <c r="B64" s="45" t="s">
        <v>237</v>
      </c>
      <c r="C64" s="73"/>
    </row>
    <row r="65" spans="1:3" s="32" customFormat="1" ht="22.9" customHeight="1" x14ac:dyDescent="0.2">
      <c r="A65" s="59" t="s">
        <v>214</v>
      </c>
      <c r="B65" s="45" t="s">
        <v>215</v>
      </c>
      <c r="C65" s="34"/>
    </row>
    <row r="66" spans="1:3" s="32" customFormat="1" ht="24" x14ac:dyDescent="0.2">
      <c r="A66" s="47" t="s">
        <v>213</v>
      </c>
      <c r="B66" s="74"/>
      <c r="C66" s="34"/>
    </row>
    <row r="67" spans="1:3" s="32" customFormat="1" ht="24" x14ac:dyDescent="0.2">
      <c r="A67" s="47" t="s">
        <v>435</v>
      </c>
      <c r="B67" s="76" t="s">
        <v>429</v>
      </c>
      <c r="C67" s="34"/>
    </row>
    <row r="68" spans="1:3" s="32" customFormat="1" ht="24" x14ac:dyDescent="0.2">
      <c r="A68" s="47" t="s">
        <v>434</v>
      </c>
      <c r="B68" s="77" t="s">
        <v>430</v>
      </c>
      <c r="C68" s="34"/>
    </row>
    <row r="69" spans="1:3" s="32" customFormat="1" ht="24" x14ac:dyDescent="0.2">
      <c r="A69" s="47" t="s">
        <v>436</v>
      </c>
      <c r="B69" s="76" t="s">
        <v>431</v>
      </c>
      <c r="C69" s="34"/>
    </row>
    <row r="70" spans="1:3" s="32" customFormat="1" ht="20.45" customHeight="1" x14ac:dyDescent="0.2">
      <c r="A70" s="78" t="s">
        <v>437</v>
      </c>
      <c r="B70" s="77" t="s">
        <v>438</v>
      </c>
      <c r="C70" s="38"/>
    </row>
    <row r="71" spans="1:3" s="24" customFormat="1" ht="24" x14ac:dyDescent="0.2">
      <c r="A71" s="57" t="s">
        <v>439</v>
      </c>
      <c r="B71" s="58" t="s">
        <v>67</v>
      </c>
      <c r="C71" s="53"/>
    </row>
    <row r="72" spans="1:3" s="32" customFormat="1" ht="51" customHeight="1" x14ac:dyDescent="0.2">
      <c r="A72" s="59" t="s">
        <v>440</v>
      </c>
      <c r="B72" s="36"/>
      <c r="C72" s="82"/>
    </row>
    <row r="73" spans="1:3" s="32" customFormat="1" ht="48" x14ac:dyDescent="0.2">
      <c r="A73" s="59" t="s">
        <v>217</v>
      </c>
      <c r="B73" s="36" t="s">
        <v>442</v>
      </c>
      <c r="C73" s="34"/>
    </row>
    <row r="74" spans="1:3" s="32" customFormat="1" ht="24" x14ac:dyDescent="0.2">
      <c r="A74" s="59" t="s">
        <v>41</v>
      </c>
      <c r="B74" s="36" t="s">
        <v>443</v>
      </c>
      <c r="C74" s="25"/>
    </row>
    <row r="75" spans="1:3" s="32" customFormat="1" ht="24" x14ac:dyDescent="0.2">
      <c r="A75" s="59" t="s">
        <v>42</v>
      </c>
      <c r="B75" s="83"/>
      <c r="C75" s="34"/>
    </row>
    <row r="76" spans="1:3" s="32" customFormat="1" ht="24" x14ac:dyDescent="0.2">
      <c r="A76" s="59" t="s">
        <v>43</v>
      </c>
      <c r="B76" s="83"/>
      <c r="C76" s="34"/>
    </row>
    <row r="77" spans="1:3" s="24" customFormat="1" ht="25.15" customHeight="1" x14ac:dyDescent="0.2">
      <c r="A77" s="84" t="s">
        <v>441</v>
      </c>
      <c r="B77" s="85"/>
      <c r="C77" s="40"/>
    </row>
    <row r="78" spans="1:3" s="24" customFormat="1" ht="46.15" customHeight="1" x14ac:dyDescent="0.2">
      <c r="A78" s="57" t="s">
        <v>54</v>
      </c>
      <c r="B78" s="42" t="s">
        <v>66</v>
      </c>
      <c r="C78" s="53"/>
    </row>
    <row r="79" spans="1:3" s="32" customFormat="1" ht="24" x14ac:dyDescent="0.2">
      <c r="A79" s="47" t="s">
        <v>70</v>
      </c>
      <c r="B79" s="86"/>
      <c r="C79" s="34"/>
    </row>
    <row r="80" spans="1:3" s="32" customFormat="1" ht="24" x14ac:dyDescent="0.2">
      <c r="A80" s="84" t="s">
        <v>71</v>
      </c>
      <c r="B80" s="511"/>
      <c r="C80" s="34"/>
    </row>
    <row r="81" spans="1:3" s="32" customFormat="1" ht="24" x14ac:dyDescent="0.2">
      <c r="A81" s="512" t="s">
        <v>72</v>
      </c>
      <c r="B81" s="45"/>
      <c r="C81" s="34"/>
    </row>
    <row r="82" spans="1:3" s="32" customFormat="1" ht="24" x14ac:dyDescent="0.2">
      <c r="A82" s="59" t="s">
        <v>73</v>
      </c>
      <c r="B82" s="45"/>
      <c r="C82" s="34"/>
    </row>
    <row r="83" spans="1:3" s="32" customFormat="1" ht="24" x14ac:dyDescent="0.2">
      <c r="A83" s="59" t="s">
        <v>74</v>
      </c>
      <c r="B83" s="45"/>
      <c r="C83" s="34"/>
    </row>
    <row r="84" spans="1:3" s="32" customFormat="1" ht="24" x14ac:dyDescent="0.2">
      <c r="A84" s="64" t="s">
        <v>444</v>
      </c>
      <c r="B84" s="54"/>
      <c r="C84" s="38"/>
    </row>
    <row r="85" spans="1:3" s="24" customFormat="1" ht="24" x14ac:dyDescent="0.55000000000000004">
      <c r="A85" s="57" t="s">
        <v>55</v>
      </c>
      <c r="B85" s="87" t="s">
        <v>68</v>
      </c>
      <c r="C85" s="53"/>
    </row>
    <row r="86" spans="1:3" s="32" customFormat="1" ht="24" x14ac:dyDescent="0.2">
      <c r="A86" s="47" t="s">
        <v>69</v>
      </c>
      <c r="B86" s="88"/>
      <c r="C86" s="34"/>
    </row>
    <row r="87" spans="1:3" s="32" customFormat="1" ht="24" x14ac:dyDescent="0.2">
      <c r="A87" s="47" t="s">
        <v>445</v>
      </c>
      <c r="B87" s="89"/>
      <c r="C87" s="34"/>
    </row>
    <row r="88" spans="1:3" s="32" customFormat="1" ht="24" x14ac:dyDescent="0.2">
      <c r="A88" s="47" t="s">
        <v>44</v>
      </c>
      <c r="B88" s="89"/>
      <c r="C88" s="34"/>
    </row>
    <row r="89" spans="1:3" s="32" customFormat="1" ht="24" x14ac:dyDescent="0.2">
      <c r="A89" s="47" t="s">
        <v>45</v>
      </c>
      <c r="B89" s="89"/>
      <c r="C89" s="34"/>
    </row>
    <row r="90" spans="1:3" s="32" customFormat="1" ht="24" x14ac:dyDescent="0.2">
      <c r="A90" s="84" t="s">
        <v>446</v>
      </c>
      <c r="B90" s="89"/>
      <c r="C90" s="34"/>
    </row>
    <row r="91" spans="1:3" s="32" customFormat="1" ht="24" x14ac:dyDescent="0.2">
      <c r="A91" s="44" t="s">
        <v>447</v>
      </c>
      <c r="B91" s="45"/>
      <c r="C91" s="34"/>
    </row>
    <row r="92" spans="1:3" s="93" customFormat="1" ht="48" x14ac:dyDescent="0.55000000000000004">
      <c r="A92" s="59" t="s">
        <v>448</v>
      </c>
      <c r="B92" s="91"/>
      <c r="C92" s="92"/>
    </row>
    <row r="93" spans="1:3" s="93" customFormat="1" ht="24.6" customHeight="1" x14ac:dyDescent="0.2">
      <c r="A93" s="47" t="s">
        <v>218</v>
      </c>
      <c r="B93" s="63"/>
      <c r="C93" s="94"/>
    </row>
    <row r="94" spans="1:3" s="93" customFormat="1" ht="48.6" customHeight="1" x14ac:dyDescent="0.2">
      <c r="A94" s="95" t="s">
        <v>239</v>
      </c>
      <c r="B94" s="63"/>
      <c r="C94" s="96"/>
    </row>
    <row r="95" spans="1:3" s="93" customFormat="1" ht="24" x14ac:dyDescent="0.2">
      <c r="A95" s="47" t="s">
        <v>449</v>
      </c>
      <c r="B95" s="63"/>
      <c r="C95" s="92"/>
    </row>
    <row r="96" spans="1:3" s="32" customFormat="1" ht="24" x14ac:dyDescent="0.2">
      <c r="A96" s="44" t="s">
        <v>450</v>
      </c>
      <c r="B96" s="45"/>
      <c r="C96" s="34"/>
    </row>
    <row r="97" spans="1:3" s="93" customFormat="1" ht="48" x14ac:dyDescent="0.55000000000000004">
      <c r="A97" s="59" t="s">
        <v>451</v>
      </c>
      <c r="B97" s="91"/>
      <c r="C97" s="92"/>
    </row>
    <row r="98" spans="1:3" s="93" customFormat="1" ht="24.6" customHeight="1" x14ac:dyDescent="0.2">
      <c r="A98" s="47" t="s">
        <v>240</v>
      </c>
      <c r="B98" s="63"/>
      <c r="C98" s="94"/>
    </row>
    <row r="99" spans="1:3" s="93" customFormat="1" ht="48.6" customHeight="1" x14ac:dyDescent="0.2">
      <c r="A99" s="95" t="s">
        <v>239</v>
      </c>
      <c r="B99" s="63"/>
      <c r="C99" s="96"/>
    </row>
    <row r="100" spans="1:3" s="93" customFormat="1" ht="24" x14ac:dyDescent="0.2">
      <c r="A100" s="47" t="s">
        <v>452</v>
      </c>
      <c r="B100" s="63"/>
      <c r="C100" s="92"/>
    </row>
    <row r="101" spans="1:3" s="93" customFormat="1" ht="48.6" customHeight="1" x14ac:dyDescent="0.2">
      <c r="A101" s="95" t="s">
        <v>453</v>
      </c>
      <c r="B101" s="97"/>
      <c r="C101" s="96"/>
    </row>
    <row r="102" spans="1:3" s="24" customFormat="1" ht="24" x14ac:dyDescent="0.55000000000000004">
      <c r="A102" s="57" t="s">
        <v>220</v>
      </c>
      <c r="B102" s="87" t="s">
        <v>221</v>
      </c>
      <c r="C102" s="53"/>
    </row>
    <row r="103" spans="1:3" s="32" customFormat="1" ht="24" x14ac:dyDescent="0.2">
      <c r="A103" s="98" t="s">
        <v>447</v>
      </c>
      <c r="B103" s="99"/>
      <c r="C103" s="34"/>
    </row>
    <row r="104" spans="1:3" s="93" customFormat="1" ht="24" x14ac:dyDescent="0.2">
      <c r="A104" s="47" t="s">
        <v>454</v>
      </c>
      <c r="B104" s="100"/>
      <c r="C104" s="92"/>
    </row>
    <row r="105" spans="1:3" s="93" customFormat="1" ht="24" x14ac:dyDescent="0.2">
      <c r="A105" s="47" t="s">
        <v>455</v>
      </c>
      <c r="B105" s="45"/>
      <c r="C105" s="92"/>
    </row>
    <row r="106" spans="1:3" s="93" customFormat="1" ht="24" x14ac:dyDescent="0.2">
      <c r="A106" s="47" t="s">
        <v>459</v>
      </c>
      <c r="B106" s="45"/>
      <c r="C106" s="92"/>
    </row>
    <row r="107" spans="1:3" s="93" customFormat="1" ht="24" x14ac:dyDescent="0.2">
      <c r="A107" s="47" t="s">
        <v>456</v>
      </c>
      <c r="B107" s="101"/>
      <c r="C107" s="92"/>
    </row>
    <row r="108" spans="1:3" s="93" customFormat="1" ht="24" x14ac:dyDescent="0.2">
      <c r="A108" s="47" t="s">
        <v>457</v>
      </c>
      <c r="B108" s="101"/>
      <c r="C108" s="92"/>
    </row>
    <row r="109" spans="1:3" s="32" customFormat="1" ht="24" x14ac:dyDescent="0.2">
      <c r="A109" s="98" t="s">
        <v>219</v>
      </c>
      <c r="B109" s="99"/>
      <c r="C109" s="34"/>
    </row>
    <row r="110" spans="1:3" s="93" customFormat="1" ht="24" x14ac:dyDescent="0.2">
      <c r="A110" s="47" t="s">
        <v>222</v>
      </c>
      <c r="B110" s="100"/>
      <c r="C110" s="92"/>
    </row>
    <row r="111" spans="1:3" s="93" customFormat="1" ht="24" x14ac:dyDescent="0.2">
      <c r="A111" s="47" t="s">
        <v>223</v>
      </c>
      <c r="B111" s="45"/>
      <c r="C111" s="92"/>
    </row>
    <row r="112" spans="1:3" s="93" customFormat="1" ht="24" x14ac:dyDescent="0.2">
      <c r="A112" s="47" t="s">
        <v>458</v>
      </c>
      <c r="B112" s="45"/>
      <c r="C112" s="92"/>
    </row>
    <row r="113" spans="1:3" s="93" customFormat="1" ht="24" x14ac:dyDescent="0.2">
      <c r="A113" s="47" t="s">
        <v>456</v>
      </c>
      <c r="B113" s="101"/>
      <c r="C113" s="92"/>
    </row>
    <row r="114" spans="1:3" s="93" customFormat="1" ht="24" x14ac:dyDescent="0.2">
      <c r="A114" s="47" t="s">
        <v>457</v>
      </c>
      <c r="B114" s="101"/>
      <c r="C114" s="92"/>
    </row>
    <row r="115" spans="1:3" s="24" customFormat="1" ht="24" x14ac:dyDescent="0.55000000000000004">
      <c r="A115" s="57" t="s">
        <v>224</v>
      </c>
      <c r="B115" s="87" t="s">
        <v>221</v>
      </c>
      <c r="C115" s="53"/>
    </row>
    <row r="116" spans="1:3" s="32" customFormat="1" ht="24" x14ac:dyDescent="0.2">
      <c r="A116" s="98" t="s">
        <v>225</v>
      </c>
      <c r="B116" s="99"/>
      <c r="C116" s="34"/>
    </row>
    <row r="117" spans="1:3" s="93" customFormat="1" ht="24" x14ac:dyDescent="0.2">
      <c r="A117" s="47" t="s">
        <v>226</v>
      </c>
      <c r="B117" s="45"/>
      <c r="C117" s="92"/>
    </row>
    <row r="118" spans="1:3" s="93" customFormat="1" ht="24" x14ac:dyDescent="0.2">
      <c r="A118" s="47" t="s">
        <v>227</v>
      </c>
      <c r="B118" s="45"/>
      <c r="C118" s="92"/>
    </row>
    <row r="119" spans="1:3" s="93" customFormat="1" ht="24" x14ac:dyDescent="0.2">
      <c r="A119" s="47" t="s">
        <v>228</v>
      </c>
      <c r="B119" s="45"/>
      <c r="C119" s="92"/>
    </row>
    <row r="120" spans="1:3" s="93" customFormat="1" ht="24" x14ac:dyDescent="0.2">
      <c r="A120" s="47" t="s">
        <v>229</v>
      </c>
      <c r="B120" s="101"/>
      <c r="C120" s="92"/>
    </row>
    <row r="121" spans="1:3" s="93" customFormat="1" ht="24" x14ac:dyDescent="0.2">
      <c r="A121" s="47" t="s">
        <v>230</v>
      </c>
      <c r="B121" s="101"/>
      <c r="C121" s="92"/>
    </row>
    <row r="122" spans="1:3" s="24" customFormat="1" ht="23.45" customHeight="1" x14ac:dyDescent="0.55000000000000004">
      <c r="A122" s="57" t="s">
        <v>460</v>
      </c>
      <c r="B122" s="87" t="s">
        <v>66</v>
      </c>
      <c r="C122" s="53"/>
    </row>
    <row r="123" spans="1:3" s="32" customFormat="1" ht="48" x14ac:dyDescent="0.2">
      <c r="A123" s="59" t="s">
        <v>461</v>
      </c>
      <c r="B123" s="103"/>
      <c r="C123" s="34"/>
    </row>
    <row r="124" spans="1:3" s="32" customFormat="1" ht="24" x14ac:dyDescent="0.2">
      <c r="A124" s="59" t="s">
        <v>150</v>
      </c>
      <c r="B124" s="99"/>
      <c r="C124" s="34"/>
    </row>
    <row r="125" spans="1:3" s="93" customFormat="1" ht="48" x14ac:dyDescent="0.2">
      <c r="A125" s="59" t="s">
        <v>151</v>
      </c>
      <c r="B125" s="100"/>
      <c r="C125" s="92"/>
    </row>
    <row r="126" spans="1:3" s="93" customFormat="1" ht="24" x14ac:dyDescent="0.2">
      <c r="A126" s="59" t="s">
        <v>462</v>
      </c>
      <c r="B126" s="104"/>
      <c r="C126" s="105"/>
    </row>
    <row r="127" spans="1:3" s="108" customFormat="1" ht="24" x14ac:dyDescent="0.2">
      <c r="A127" s="106" t="s">
        <v>51</v>
      </c>
      <c r="B127" s="518" t="s">
        <v>144</v>
      </c>
      <c r="C127" s="107"/>
    </row>
    <row r="128" spans="1:3" s="32" customFormat="1" ht="48" x14ac:dyDescent="0.2">
      <c r="A128" s="59" t="s">
        <v>463</v>
      </c>
      <c r="B128" s="519"/>
      <c r="C128" s="109" t="s">
        <v>79</v>
      </c>
    </row>
    <row r="129" spans="1:3" s="32" customFormat="1" ht="48" x14ac:dyDescent="0.2">
      <c r="A129" s="59" t="s">
        <v>96</v>
      </c>
      <c r="B129" s="110"/>
      <c r="C129" s="66"/>
    </row>
    <row r="130" spans="1:3" s="32" customFormat="1" ht="48" x14ac:dyDescent="0.2">
      <c r="A130" s="59" t="s">
        <v>94</v>
      </c>
      <c r="B130" s="45"/>
      <c r="C130" s="111"/>
    </row>
    <row r="131" spans="1:3" s="32" customFormat="1" ht="24" x14ac:dyDescent="0.2">
      <c r="A131" s="59" t="s">
        <v>95</v>
      </c>
      <c r="B131" s="48"/>
      <c r="C131" s="112" t="s">
        <v>80</v>
      </c>
    </row>
    <row r="132" spans="1:3" s="32" customFormat="1" ht="24" x14ac:dyDescent="0.2">
      <c r="A132" s="64" t="s">
        <v>153</v>
      </c>
      <c r="B132" s="113"/>
      <c r="C132" s="114"/>
    </row>
    <row r="133" spans="1:3" s="108" customFormat="1" ht="24" x14ac:dyDescent="0.2">
      <c r="A133" s="115" t="s">
        <v>52</v>
      </c>
      <c r="B133" s="116"/>
      <c r="C133" s="117"/>
    </row>
    <row r="134" spans="1:3" s="24" customFormat="1" ht="24" x14ac:dyDescent="0.2">
      <c r="A134" s="118" t="s">
        <v>465</v>
      </c>
      <c r="B134" s="42" t="s">
        <v>68</v>
      </c>
      <c r="C134" s="119"/>
    </row>
    <row r="135" spans="1:3" s="32" customFormat="1" ht="24" x14ac:dyDescent="0.2">
      <c r="A135" s="59" t="s">
        <v>125</v>
      </c>
      <c r="B135" s="45"/>
      <c r="C135" s="31"/>
    </row>
    <row r="136" spans="1:3" s="32" customFormat="1" ht="24" x14ac:dyDescent="0.2">
      <c r="A136" s="64" t="s">
        <v>464</v>
      </c>
      <c r="B136" s="54"/>
      <c r="C136" s="34"/>
    </row>
    <row r="137" spans="1:3" s="24" customFormat="1" ht="48" x14ac:dyDescent="0.2">
      <c r="A137" s="120" t="s">
        <v>466</v>
      </c>
      <c r="B137" s="121" t="s">
        <v>81</v>
      </c>
      <c r="C137" s="70"/>
    </row>
    <row r="138" spans="1:3" s="24" customFormat="1" ht="24" x14ac:dyDescent="0.2">
      <c r="A138" s="59" t="s">
        <v>467</v>
      </c>
      <c r="B138" s="122" t="s">
        <v>144</v>
      </c>
      <c r="C138" s="46"/>
    </row>
    <row r="139" spans="1:3" s="32" customFormat="1" ht="48" x14ac:dyDescent="0.2">
      <c r="A139" s="59" t="s">
        <v>99</v>
      </c>
      <c r="B139" s="45"/>
      <c r="C139" s="34"/>
    </row>
    <row r="140" spans="1:3" s="32" customFormat="1" ht="48" x14ac:dyDescent="0.2">
      <c r="A140" s="59" t="s">
        <v>100</v>
      </c>
      <c r="B140" s="45"/>
      <c r="C140" s="34"/>
    </row>
    <row r="141" spans="1:3" s="32" customFormat="1" ht="48" x14ac:dyDescent="0.2">
      <c r="A141" s="64" t="s">
        <v>468</v>
      </c>
      <c r="B141" s="54"/>
      <c r="C141" s="34"/>
    </row>
    <row r="142" spans="1:3" s="32" customFormat="1" ht="24" x14ac:dyDescent="0.2">
      <c r="A142" s="123" t="s">
        <v>101</v>
      </c>
      <c r="B142" s="90"/>
      <c r="C142" s="34"/>
    </row>
    <row r="143" spans="1:3" s="32" customFormat="1" ht="24" x14ac:dyDescent="0.2">
      <c r="A143" s="124" t="s">
        <v>102</v>
      </c>
      <c r="B143" s="45" t="s">
        <v>16</v>
      </c>
      <c r="C143" s="66"/>
    </row>
    <row r="144" spans="1:3" s="32" customFormat="1" ht="24" x14ac:dyDescent="0.2">
      <c r="A144" s="59" t="s">
        <v>103</v>
      </c>
      <c r="B144" s="45" t="s">
        <v>34</v>
      </c>
      <c r="C144" s="66"/>
    </row>
    <row r="145" spans="1:3" s="32" customFormat="1" ht="24" x14ac:dyDescent="0.2">
      <c r="A145" s="59" t="s">
        <v>104</v>
      </c>
      <c r="B145" s="125"/>
      <c r="C145" s="66"/>
    </row>
    <row r="146" spans="1:3" s="32" customFormat="1" ht="24" x14ac:dyDescent="0.2">
      <c r="A146" s="59" t="s">
        <v>105</v>
      </c>
      <c r="B146" s="125"/>
      <c r="C146" s="66"/>
    </row>
    <row r="147" spans="1:3" s="32" customFormat="1" ht="48" x14ac:dyDescent="0.2">
      <c r="A147" s="59" t="s">
        <v>106</v>
      </c>
      <c r="B147" s="125"/>
      <c r="C147" s="66"/>
    </row>
    <row r="148" spans="1:3" s="32" customFormat="1" ht="24" x14ac:dyDescent="0.2">
      <c r="A148" s="64" t="s">
        <v>107</v>
      </c>
      <c r="B148" s="126"/>
      <c r="C148" s="66"/>
    </row>
    <row r="149" spans="1:3" s="32" customFormat="1" ht="48" x14ac:dyDescent="0.2">
      <c r="A149" s="95" t="s">
        <v>108</v>
      </c>
      <c r="B149" s="125"/>
      <c r="C149" s="66"/>
    </row>
    <row r="150" spans="1:3" s="32" customFormat="1" ht="24" x14ac:dyDescent="0.2">
      <c r="A150" s="59" t="s">
        <v>109</v>
      </c>
      <c r="B150" s="125"/>
      <c r="C150" s="66"/>
    </row>
    <row r="151" spans="1:3" s="32" customFormat="1" ht="48" x14ac:dyDescent="0.2">
      <c r="A151" s="59" t="s">
        <v>110</v>
      </c>
      <c r="B151" s="125"/>
      <c r="C151" s="66"/>
    </row>
    <row r="152" spans="1:3" s="32" customFormat="1" ht="24" x14ac:dyDescent="0.2">
      <c r="A152" s="59" t="s">
        <v>111</v>
      </c>
      <c r="B152" s="125"/>
      <c r="C152" s="66"/>
    </row>
    <row r="153" spans="1:3" s="32" customFormat="1" ht="24" x14ac:dyDescent="0.2">
      <c r="A153" s="102" t="s">
        <v>112</v>
      </c>
      <c r="B153" s="126"/>
      <c r="C153" s="66"/>
    </row>
    <row r="154" spans="1:3" s="32" customFormat="1" ht="24" x14ac:dyDescent="0.2">
      <c r="A154" s="118" t="s">
        <v>241</v>
      </c>
      <c r="B154" s="121"/>
      <c r="C154" s="66"/>
    </row>
    <row r="155" spans="1:3" s="32" customFormat="1" ht="48" x14ac:dyDescent="0.2">
      <c r="A155" s="59" t="s">
        <v>113</v>
      </c>
      <c r="B155" s="99" t="s">
        <v>244</v>
      </c>
      <c r="C155" s="66"/>
    </row>
    <row r="156" spans="1:3" s="32" customFormat="1" ht="24" x14ac:dyDescent="0.2">
      <c r="A156" s="64" t="s">
        <v>114</v>
      </c>
      <c r="B156" s="126"/>
      <c r="C156" s="66"/>
    </row>
    <row r="157" spans="1:3" s="32" customFormat="1" ht="24" x14ac:dyDescent="0.2">
      <c r="A157" s="118" t="s">
        <v>242</v>
      </c>
      <c r="B157" s="121"/>
      <c r="C157" s="66"/>
    </row>
    <row r="158" spans="1:3" s="32" customFormat="1" ht="24" x14ac:dyDescent="0.55000000000000004">
      <c r="A158" s="59" t="s">
        <v>115</v>
      </c>
      <c r="B158" s="127" t="s">
        <v>17</v>
      </c>
      <c r="C158" s="66"/>
    </row>
    <row r="159" spans="1:3" s="32" customFormat="1" ht="24" x14ac:dyDescent="0.55000000000000004">
      <c r="A159" s="59" t="s">
        <v>116</v>
      </c>
      <c r="B159" s="127"/>
      <c r="C159" s="66"/>
    </row>
    <row r="160" spans="1:3" s="32" customFormat="1" ht="24" x14ac:dyDescent="0.2">
      <c r="A160" s="59" t="s">
        <v>117</v>
      </c>
      <c r="B160" s="125"/>
      <c r="C160" s="66"/>
    </row>
    <row r="161" spans="1:3" s="32" customFormat="1" ht="24" x14ac:dyDescent="0.2">
      <c r="A161" s="59" t="s">
        <v>118</v>
      </c>
      <c r="B161" s="125"/>
      <c r="C161" s="66"/>
    </row>
    <row r="162" spans="1:3" s="32" customFormat="1" ht="24" x14ac:dyDescent="0.2">
      <c r="A162" s="59" t="s">
        <v>119</v>
      </c>
      <c r="B162" s="125"/>
      <c r="C162" s="66"/>
    </row>
    <row r="163" spans="1:3" s="32" customFormat="1" ht="24" x14ac:dyDescent="0.2">
      <c r="A163" s="64" t="s">
        <v>120</v>
      </c>
      <c r="B163" s="126"/>
      <c r="C163" s="66"/>
    </row>
    <row r="164" spans="1:3" s="32" customFormat="1" ht="24" x14ac:dyDescent="0.2">
      <c r="A164" s="128" t="s">
        <v>121</v>
      </c>
      <c r="B164" s="129"/>
      <c r="C164" s="66"/>
    </row>
    <row r="165" spans="1:3" s="32" customFormat="1" ht="24" x14ac:dyDescent="0.2">
      <c r="A165" s="59" t="s">
        <v>126</v>
      </c>
      <c r="B165" s="130" t="s">
        <v>469</v>
      </c>
      <c r="C165" s="66"/>
    </row>
    <row r="166" spans="1:3" s="32" customFormat="1" ht="24" x14ac:dyDescent="0.2">
      <c r="A166" s="64" t="s">
        <v>127</v>
      </c>
      <c r="B166" s="131"/>
      <c r="C166" s="66"/>
    </row>
    <row r="167" spans="1:3" s="135" customFormat="1" ht="24" x14ac:dyDescent="0.2">
      <c r="A167" s="132" t="s">
        <v>472</v>
      </c>
      <c r="B167" s="133" t="s">
        <v>66</v>
      </c>
      <c r="C167" s="134"/>
    </row>
    <row r="168" spans="1:3" s="32" customFormat="1" ht="24.6" customHeight="1" x14ac:dyDescent="0.2">
      <c r="A168" s="59" t="s">
        <v>49</v>
      </c>
      <c r="B168" s="49" t="s">
        <v>156</v>
      </c>
      <c r="C168" s="66"/>
    </row>
    <row r="169" spans="1:3" s="32" customFormat="1" ht="48" x14ac:dyDescent="0.2">
      <c r="A169" s="59" t="s">
        <v>470</v>
      </c>
      <c r="B169" s="136" t="s">
        <v>81</v>
      </c>
      <c r="C169" s="66"/>
    </row>
    <row r="170" spans="1:3" s="32" customFormat="1" ht="48" x14ac:dyDescent="0.2">
      <c r="A170" s="64" t="s">
        <v>471</v>
      </c>
      <c r="B170" s="137"/>
      <c r="C170" s="66"/>
    </row>
    <row r="171" spans="1:3" s="135" customFormat="1" ht="24" x14ac:dyDescent="0.2">
      <c r="A171" s="132" t="s">
        <v>83</v>
      </c>
      <c r="B171" s="133" t="s">
        <v>66</v>
      </c>
      <c r="C171" s="134"/>
    </row>
    <row r="172" spans="1:3" s="32" customFormat="1" ht="24.6" customHeight="1" x14ac:dyDescent="0.2">
      <c r="A172" s="59" t="s">
        <v>49</v>
      </c>
      <c r="B172" s="49" t="s">
        <v>156</v>
      </c>
      <c r="C172" s="66"/>
    </row>
    <row r="173" spans="1:3" s="32" customFormat="1" ht="48" x14ac:dyDescent="0.2">
      <c r="A173" s="102" t="s">
        <v>473</v>
      </c>
      <c r="B173" s="136" t="s">
        <v>81</v>
      </c>
      <c r="C173" s="66"/>
    </row>
    <row r="174" spans="1:3" s="32" customFormat="1" ht="24" x14ac:dyDescent="0.2">
      <c r="A174" s="102" t="s">
        <v>474</v>
      </c>
      <c r="B174" s="62" t="s">
        <v>231</v>
      </c>
      <c r="C174" s="66"/>
    </row>
    <row r="175" spans="1:3" s="32" customFormat="1" ht="24" x14ac:dyDescent="0.2">
      <c r="A175" s="102" t="s">
        <v>475</v>
      </c>
      <c r="B175" s="138"/>
      <c r="C175" s="66"/>
    </row>
    <row r="176" spans="1:3" s="108" customFormat="1" ht="24" x14ac:dyDescent="0.2">
      <c r="A176" s="106" t="s">
        <v>476</v>
      </c>
      <c r="B176" s="139" t="s">
        <v>67</v>
      </c>
      <c r="C176" s="117"/>
    </row>
    <row r="177" spans="1:3" s="32" customFormat="1" ht="24" x14ac:dyDescent="0.2">
      <c r="A177" s="59" t="s">
        <v>232</v>
      </c>
      <c r="B177" s="140"/>
      <c r="C177" s="66"/>
    </row>
    <row r="178" spans="1:3" s="32" customFormat="1" ht="48" x14ac:dyDescent="0.2">
      <c r="A178" s="59" t="s">
        <v>134</v>
      </c>
      <c r="B178" s="141"/>
      <c r="C178" s="66"/>
    </row>
    <row r="179" spans="1:3" s="32" customFormat="1" ht="48" x14ac:dyDescent="0.2">
      <c r="A179" s="59" t="s">
        <v>135</v>
      </c>
      <c r="B179" s="141"/>
      <c r="C179" s="66"/>
    </row>
    <row r="180" spans="1:3" s="32" customFormat="1" ht="24" x14ac:dyDescent="0.2">
      <c r="A180" s="142" t="s">
        <v>136</v>
      </c>
      <c r="B180" s="143"/>
      <c r="C180" s="66"/>
    </row>
    <row r="181" spans="1:3" s="108" customFormat="1" ht="24" x14ac:dyDescent="0.2">
      <c r="A181" s="106" t="s">
        <v>479</v>
      </c>
      <c r="B181" s="144" t="s">
        <v>233</v>
      </c>
      <c r="C181" s="145"/>
    </row>
    <row r="182" spans="1:3" s="32" customFormat="1" ht="24" x14ac:dyDescent="0.2">
      <c r="A182" s="59" t="s">
        <v>477</v>
      </c>
      <c r="B182" s="100"/>
      <c r="C182" s="66"/>
    </row>
    <row r="183" spans="1:3" s="32" customFormat="1" ht="24" x14ac:dyDescent="0.2">
      <c r="A183" s="59" t="s">
        <v>137</v>
      </c>
      <c r="B183" s="146"/>
      <c r="C183" s="66"/>
    </row>
    <row r="184" spans="1:3" s="32" customFormat="1" ht="24" x14ac:dyDescent="0.2">
      <c r="A184" s="64" t="s">
        <v>478</v>
      </c>
      <c r="B184" s="54"/>
      <c r="C184" s="66"/>
    </row>
    <row r="185" spans="1:3" s="135" customFormat="1" ht="24" x14ac:dyDescent="0.2">
      <c r="A185" s="106" t="s">
        <v>480</v>
      </c>
      <c r="B185" s="147"/>
      <c r="C185" s="148"/>
    </row>
    <row r="186" spans="1:3" s="151" customFormat="1" ht="24" x14ac:dyDescent="0.2">
      <c r="A186" s="149" t="s">
        <v>483</v>
      </c>
      <c r="B186" s="60" t="s">
        <v>233</v>
      </c>
      <c r="C186" s="150"/>
    </row>
    <row r="187" spans="1:3" s="17" customFormat="1" ht="24" x14ac:dyDescent="0.55000000000000004">
      <c r="A187" s="71" t="s">
        <v>235</v>
      </c>
      <c r="B187" s="60"/>
      <c r="C187" s="152"/>
    </row>
    <row r="188" spans="1:3" s="17" customFormat="1" ht="24" x14ac:dyDescent="0.55000000000000004">
      <c r="A188" s="71" t="s">
        <v>481</v>
      </c>
      <c r="B188" s="60"/>
      <c r="C188" s="152"/>
    </row>
    <row r="189" spans="1:3" s="17" customFormat="1" ht="24" x14ac:dyDescent="0.55000000000000004">
      <c r="A189" s="84" t="s">
        <v>50</v>
      </c>
      <c r="B189" s="153"/>
      <c r="C189" s="154"/>
    </row>
    <row r="190" spans="1:3" s="157" customFormat="1" ht="24" x14ac:dyDescent="0.55000000000000004">
      <c r="A190" s="155" t="s">
        <v>484</v>
      </c>
      <c r="B190" s="144" t="s">
        <v>66</v>
      </c>
      <c r="C190" s="156"/>
    </row>
    <row r="191" spans="1:3" s="17" customFormat="1" ht="24" x14ac:dyDescent="0.55000000000000004">
      <c r="A191" s="71" t="s">
        <v>482</v>
      </c>
      <c r="B191" s="60"/>
      <c r="C191" s="152"/>
    </row>
    <row r="192" spans="1:3" s="17" customFormat="1" ht="24" x14ac:dyDescent="0.55000000000000004">
      <c r="A192" s="71" t="s">
        <v>234</v>
      </c>
      <c r="B192" s="60"/>
      <c r="C192" s="152"/>
    </row>
    <row r="193" spans="1:3" s="17" customFormat="1" ht="24" x14ac:dyDescent="0.55000000000000004">
      <c r="A193" s="158" t="s">
        <v>50</v>
      </c>
      <c r="B193" s="153"/>
      <c r="C193" s="154"/>
    </row>
    <row r="194" spans="1:3" s="108" customFormat="1" ht="27" customHeight="1" x14ac:dyDescent="0.2">
      <c r="A194" s="159" t="s">
        <v>489</v>
      </c>
      <c r="B194" s="121"/>
      <c r="C194" s="145"/>
    </row>
    <row r="195" spans="1:3" s="151" customFormat="1" ht="27" customHeight="1" x14ac:dyDescent="0.2">
      <c r="A195" s="160" t="s">
        <v>485</v>
      </c>
      <c r="B195" s="161" t="s">
        <v>68</v>
      </c>
      <c r="C195" s="150"/>
    </row>
    <row r="196" spans="1:3" s="108" customFormat="1" ht="27" customHeight="1" x14ac:dyDescent="0.2">
      <c r="A196" s="162" t="s">
        <v>28</v>
      </c>
      <c r="B196" s="163"/>
      <c r="C196" s="117"/>
    </row>
    <row r="197" spans="1:3" s="108" customFormat="1" ht="27" customHeight="1" x14ac:dyDescent="0.2">
      <c r="A197" s="162" t="s">
        <v>29</v>
      </c>
      <c r="B197" s="163"/>
      <c r="C197" s="117"/>
    </row>
    <row r="198" spans="1:3" s="108" customFormat="1" ht="27" customHeight="1" x14ac:dyDescent="0.2">
      <c r="A198" s="162" t="s">
        <v>30</v>
      </c>
      <c r="B198" s="163"/>
      <c r="C198" s="117"/>
    </row>
    <row r="199" spans="1:3" s="151" customFormat="1" ht="27" customHeight="1" x14ac:dyDescent="0.2">
      <c r="A199" s="160" t="s">
        <v>31</v>
      </c>
      <c r="B199" s="161"/>
      <c r="C199" s="150"/>
    </row>
    <row r="200" spans="1:3" s="108" customFormat="1" ht="27" customHeight="1" x14ac:dyDescent="0.2">
      <c r="A200" s="162" t="s">
        <v>32</v>
      </c>
      <c r="B200" s="163"/>
      <c r="C200" s="117"/>
    </row>
    <row r="201" spans="1:3" s="108" customFormat="1" ht="27" customHeight="1" x14ac:dyDescent="0.2">
      <c r="A201" s="164" t="s">
        <v>33</v>
      </c>
      <c r="B201" s="163"/>
      <c r="C201" s="165"/>
    </row>
    <row r="202" spans="1:3" s="17" customFormat="1" ht="27" customHeight="1" x14ac:dyDescent="0.55000000000000004">
      <c r="A202" s="159" t="s">
        <v>490</v>
      </c>
      <c r="B202" s="133" t="s">
        <v>66</v>
      </c>
    </row>
    <row r="203" spans="1:3" s="17" customFormat="1" ht="27" customHeight="1" x14ac:dyDescent="0.55000000000000004">
      <c r="A203" s="162" t="s">
        <v>486</v>
      </c>
      <c r="B203" s="166"/>
    </row>
    <row r="204" spans="1:3" s="17" customFormat="1" ht="27" customHeight="1" x14ac:dyDescent="0.55000000000000004">
      <c r="A204" s="162" t="s">
        <v>487</v>
      </c>
      <c r="B204" s="152"/>
      <c r="C204" s="167"/>
    </row>
    <row r="205" spans="1:3" ht="27" customHeight="1" x14ac:dyDescent="0.55000000000000004">
      <c r="A205" s="162" t="s">
        <v>138</v>
      </c>
      <c r="B205" s="184"/>
    </row>
    <row r="206" spans="1:3" ht="27" customHeight="1" x14ac:dyDescent="0.5">
      <c r="A206" s="172" t="s">
        <v>140</v>
      </c>
      <c r="B206" s="173"/>
    </row>
    <row r="207" spans="1:3" ht="24" x14ac:dyDescent="0.55000000000000004">
      <c r="A207" s="513" t="s">
        <v>133</v>
      </c>
      <c r="B207" s="186"/>
    </row>
    <row r="208" spans="1:3" ht="24" x14ac:dyDescent="0.55000000000000004">
      <c r="A208" s="185" t="s">
        <v>141</v>
      </c>
      <c r="B208" s="171"/>
    </row>
    <row r="209" spans="1:3" ht="24" x14ac:dyDescent="0.55000000000000004">
      <c r="A209" s="162" t="s">
        <v>142</v>
      </c>
      <c r="B209" s="170"/>
    </row>
    <row r="210" spans="1:3" ht="24" x14ac:dyDescent="0.5">
      <c r="A210" s="172" t="s">
        <v>143</v>
      </c>
      <c r="B210" s="173"/>
    </row>
    <row r="211" spans="1:3" s="175" customFormat="1" ht="24" x14ac:dyDescent="0.55000000000000004">
      <c r="A211" s="174" t="s">
        <v>491</v>
      </c>
      <c r="B211" s="42" t="s">
        <v>59</v>
      </c>
    </row>
    <row r="212" spans="1:3" ht="24.6" customHeight="1" x14ac:dyDescent="0.5">
      <c r="A212" s="162" t="s">
        <v>172</v>
      </c>
      <c r="B212" s="169"/>
    </row>
    <row r="213" spans="1:3" ht="24" x14ac:dyDescent="0.5">
      <c r="A213" s="162" t="s">
        <v>173</v>
      </c>
      <c r="B213" s="169"/>
    </row>
    <row r="214" spans="1:3" ht="24.6" customHeight="1" x14ac:dyDescent="0.5">
      <c r="A214" s="162" t="s">
        <v>174</v>
      </c>
      <c r="B214" s="169"/>
    </row>
    <row r="215" spans="1:3" ht="24" x14ac:dyDescent="0.5">
      <c r="A215" s="172" t="s">
        <v>488</v>
      </c>
      <c r="B215" s="173"/>
    </row>
    <row r="216" spans="1:3" s="178" customFormat="1" ht="24" x14ac:dyDescent="0.2">
      <c r="A216" s="176" t="s">
        <v>492</v>
      </c>
      <c r="B216" s="42" t="s">
        <v>68</v>
      </c>
      <c r="C216" s="177"/>
    </row>
    <row r="217" spans="1:3" s="151" customFormat="1" ht="24" x14ac:dyDescent="0.2">
      <c r="A217" s="160" t="s">
        <v>568</v>
      </c>
      <c r="B217" s="89"/>
      <c r="C217" s="179"/>
    </row>
    <row r="218" spans="1:3" s="108" customFormat="1" ht="25.15" customHeight="1" x14ac:dyDescent="0.2">
      <c r="A218" s="59" t="s">
        <v>168</v>
      </c>
      <c r="B218" s="163"/>
      <c r="C218" s="180"/>
    </row>
    <row r="219" spans="1:3" s="108" customFormat="1" ht="25.15" customHeight="1" x14ac:dyDescent="0.2">
      <c r="A219" s="59" t="s">
        <v>169</v>
      </c>
      <c r="B219" s="163"/>
      <c r="C219" s="180"/>
    </row>
    <row r="220" spans="1:3" s="108" customFormat="1" ht="26.45" customHeight="1" x14ac:dyDescent="0.2">
      <c r="A220" s="59" t="s">
        <v>170</v>
      </c>
      <c r="B220" s="163"/>
      <c r="C220" s="180"/>
    </row>
    <row r="221" spans="1:3" s="108" customFormat="1" ht="24" x14ac:dyDescent="0.2">
      <c r="A221" s="162" t="s">
        <v>171</v>
      </c>
      <c r="B221" s="163"/>
      <c r="C221" s="180"/>
    </row>
    <row r="222" spans="1:3" s="151" customFormat="1" ht="24" x14ac:dyDescent="0.2">
      <c r="A222" s="160" t="s">
        <v>569</v>
      </c>
      <c r="B222" s="89"/>
      <c r="C222" s="179"/>
    </row>
    <row r="223" spans="1:3" s="108" customFormat="1" ht="25.15" customHeight="1" x14ac:dyDescent="0.2">
      <c r="A223" s="59" t="s">
        <v>162</v>
      </c>
      <c r="B223" s="163"/>
      <c r="C223" s="181"/>
    </row>
    <row r="224" spans="1:3" s="108" customFormat="1" ht="24" x14ac:dyDescent="0.2">
      <c r="A224" s="162" t="s">
        <v>163</v>
      </c>
      <c r="B224" s="163"/>
      <c r="C224" s="182"/>
    </row>
    <row r="225" spans="1:3" s="108" customFormat="1" ht="23.45" customHeight="1" x14ac:dyDescent="0.2">
      <c r="A225" s="59" t="s">
        <v>166</v>
      </c>
      <c r="B225" s="163"/>
      <c r="C225" s="180"/>
    </row>
    <row r="226" spans="1:3" s="108" customFormat="1" ht="23.45" customHeight="1" x14ac:dyDescent="0.2">
      <c r="A226" s="59" t="s">
        <v>167</v>
      </c>
      <c r="B226" s="163"/>
      <c r="C226" s="180"/>
    </row>
    <row r="227" spans="1:3" s="108" customFormat="1" ht="24.6" customHeight="1" x14ac:dyDescent="0.2">
      <c r="A227" s="59" t="s">
        <v>164</v>
      </c>
      <c r="B227" s="163"/>
      <c r="C227" s="180"/>
    </row>
    <row r="228" spans="1:3" s="108" customFormat="1" ht="24.6" customHeight="1" x14ac:dyDescent="0.2">
      <c r="A228" s="102" t="s">
        <v>243</v>
      </c>
      <c r="B228" s="163"/>
      <c r="C228" s="180"/>
    </row>
    <row r="229" spans="1:3" s="108" customFormat="1" ht="24" x14ac:dyDescent="0.2">
      <c r="A229" s="64" t="s">
        <v>165</v>
      </c>
      <c r="B229" s="183"/>
      <c r="C229" s="180"/>
    </row>
  </sheetData>
  <mergeCells count="4">
    <mergeCell ref="A1:B1"/>
    <mergeCell ref="A2:B2"/>
    <mergeCell ref="B127:B128"/>
    <mergeCell ref="B5:B24"/>
  </mergeCells>
  <printOptions horizontalCentered="1"/>
  <pageMargins left="0" right="0" top="0.511811023622047" bottom="0.47" header="0.118110236220472" footer="0.15748031496063"/>
  <pageSetup paperSize="9" scale="65" orientation="portrait" horizontalDpi="360" verticalDpi="360" r:id="rId1"/>
  <headerFooter>
    <oddFooter>&amp;C&amp;"TH SarabunPSK,ธรรมดา"&amp;P&amp;R&amp;"TH SarabunPSK,ธรรมดา"&amp;F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600"/>
  </sheetPr>
  <dimension ref="A1:Q224"/>
  <sheetViews>
    <sheetView zoomScale="91" zoomScaleNormal="91" zoomScaleSheetLayoutView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A220" sqref="A220"/>
    </sheetView>
  </sheetViews>
  <sheetFormatPr defaultColWidth="9" defaultRowHeight="21.75" x14ac:dyDescent="0.5"/>
  <cols>
    <col min="1" max="1" width="85.75" style="369" customWidth="1"/>
    <col min="2" max="2" width="9.875" style="370" customWidth="1"/>
    <col min="3" max="3" width="8.5" style="370" customWidth="1"/>
    <col min="4" max="15" width="6.375" style="369" customWidth="1"/>
    <col min="16" max="16" width="7.75" style="369" customWidth="1"/>
    <col min="17" max="17" width="26" style="369" customWidth="1"/>
    <col min="18" max="18" width="9" style="369" customWidth="1"/>
    <col min="19" max="16384" width="9" style="369"/>
  </cols>
  <sheetData>
    <row r="1" spans="1:17" s="13" customFormat="1" ht="30.75" x14ac:dyDescent="0.7">
      <c r="A1" s="526" t="s">
        <v>401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</row>
    <row r="2" spans="1:17" s="189" customFormat="1" ht="27" x14ac:dyDescent="0.6">
      <c r="A2" s="527" t="s">
        <v>493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</row>
    <row r="3" spans="1:17" s="190" customFormat="1" ht="24" x14ac:dyDescent="0.55000000000000004">
      <c r="A3" s="528" t="s">
        <v>35</v>
      </c>
      <c r="B3" s="528" t="s">
        <v>47</v>
      </c>
      <c r="C3" s="528" t="s">
        <v>48</v>
      </c>
      <c r="D3" s="531" t="s">
        <v>494</v>
      </c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3"/>
      <c r="P3" s="534" t="s">
        <v>539</v>
      </c>
      <c r="Q3" s="528" t="s">
        <v>1</v>
      </c>
    </row>
    <row r="4" spans="1:17" s="190" customFormat="1" ht="24" x14ac:dyDescent="0.55000000000000004">
      <c r="A4" s="529"/>
      <c r="B4" s="529"/>
      <c r="C4" s="529"/>
      <c r="D4" s="540">
        <v>2568</v>
      </c>
      <c r="E4" s="579"/>
      <c r="F4" s="580"/>
      <c r="G4" s="541">
        <v>2569</v>
      </c>
      <c r="H4" s="577"/>
      <c r="I4" s="577"/>
      <c r="J4" s="577"/>
      <c r="K4" s="577"/>
      <c r="L4" s="577"/>
      <c r="M4" s="577"/>
      <c r="N4" s="577"/>
      <c r="O4" s="578"/>
      <c r="P4" s="576"/>
      <c r="Q4" s="529"/>
    </row>
    <row r="5" spans="1:17" s="190" customFormat="1" ht="24" x14ac:dyDescent="0.55000000000000004">
      <c r="A5" s="530"/>
      <c r="B5" s="530"/>
      <c r="C5" s="530"/>
      <c r="D5" s="191" t="s">
        <v>0</v>
      </c>
      <c r="E5" s="191" t="s">
        <v>2</v>
      </c>
      <c r="F5" s="191" t="s">
        <v>3</v>
      </c>
      <c r="G5" s="191" t="s">
        <v>4</v>
      </c>
      <c r="H5" s="191" t="s">
        <v>5</v>
      </c>
      <c r="I5" s="191" t="s">
        <v>6</v>
      </c>
      <c r="J5" s="191" t="s">
        <v>7</v>
      </c>
      <c r="K5" s="191" t="s">
        <v>8</v>
      </c>
      <c r="L5" s="191" t="s">
        <v>9</v>
      </c>
      <c r="M5" s="191" t="s">
        <v>10</v>
      </c>
      <c r="N5" s="191" t="s">
        <v>11</v>
      </c>
      <c r="O5" s="191" t="s">
        <v>12</v>
      </c>
      <c r="P5" s="191" t="s">
        <v>0</v>
      </c>
      <c r="Q5" s="530"/>
    </row>
    <row r="6" spans="1:17" s="196" customFormat="1" ht="24" x14ac:dyDescent="0.2">
      <c r="A6" s="192" t="s">
        <v>36</v>
      </c>
      <c r="B6" s="193"/>
      <c r="C6" s="193"/>
      <c r="D6" s="194"/>
      <c r="E6" s="194"/>
      <c r="F6" s="194"/>
      <c r="G6" s="194"/>
      <c r="H6" s="194"/>
      <c r="I6" s="194"/>
      <c r="J6" s="194"/>
      <c r="K6" s="194"/>
      <c r="L6" s="194"/>
      <c r="M6" s="195"/>
      <c r="N6" s="194"/>
      <c r="O6" s="194"/>
      <c r="P6" s="194"/>
      <c r="Q6" s="194"/>
    </row>
    <row r="7" spans="1:17" s="200" customFormat="1" ht="24" x14ac:dyDescent="0.2">
      <c r="A7" s="375" t="s">
        <v>46</v>
      </c>
      <c r="B7" s="376"/>
      <c r="C7" s="376"/>
      <c r="D7" s="377"/>
      <c r="E7" s="240"/>
      <c r="F7" s="240"/>
      <c r="G7" s="240"/>
      <c r="H7" s="240"/>
      <c r="I7" s="240"/>
      <c r="J7" s="240"/>
      <c r="K7" s="240"/>
      <c r="L7" s="240"/>
      <c r="M7" s="321"/>
      <c r="N7" s="240"/>
      <c r="O7" s="240"/>
      <c r="P7" s="240"/>
      <c r="Q7" s="291" t="s">
        <v>245</v>
      </c>
    </row>
    <row r="8" spans="1:17" s="206" customFormat="1" ht="24" x14ac:dyDescent="0.2">
      <c r="A8" s="188" t="s">
        <v>495</v>
      </c>
      <c r="B8" s="201"/>
      <c r="C8" s="201"/>
      <c r="D8" s="202"/>
      <c r="E8" s="203"/>
      <c r="F8" s="203"/>
      <c r="G8" s="203"/>
      <c r="H8" s="203"/>
      <c r="I8" s="203"/>
      <c r="J8" s="203"/>
      <c r="K8" s="203"/>
      <c r="L8" s="203"/>
      <c r="M8" s="204"/>
      <c r="N8" s="203"/>
      <c r="O8" s="203"/>
      <c r="P8" s="203"/>
      <c r="Q8" s="205"/>
    </row>
    <row r="9" spans="1:17" s="206" customFormat="1" ht="24" x14ac:dyDescent="0.2">
      <c r="A9" s="187" t="s">
        <v>403</v>
      </c>
      <c r="B9" s="201"/>
      <c r="C9" s="201"/>
      <c r="D9" s="202"/>
      <c r="E9" s="203"/>
      <c r="F9" s="203"/>
      <c r="G9" s="378">
        <v>31</v>
      </c>
      <c r="H9" s="203"/>
      <c r="I9" s="203"/>
      <c r="J9" s="203"/>
      <c r="K9" s="203"/>
      <c r="L9" s="203"/>
      <c r="M9" s="204"/>
      <c r="N9" s="203"/>
      <c r="O9" s="203"/>
      <c r="P9" s="203"/>
      <c r="Q9" s="205"/>
    </row>
    <row r="10" spans="1:17" s="211" customFormat="1" ht="24" x14ac:dyDescent="0.2">
      <c r="A10" s="188" t="s">
        <v>259</v>
      </c>
      <c r="B10" s="201" t="s">
        <v>87</v>
      </c>
      <c r="C10" s="201">
        <v>9</v>
      </c>
      <c r="D10" s="207"/>
      <c r="E10" s="207"/>
      <c r="F10" s="207"/>
      <c r="G10" s="207"/>
      <c r="H10" s="208">
        <v>6</v>
      </c>
      <c r="I10" s="208">
        <v>3</v>
      </c>
      <c r="J10" s="208"/>
      <c r="K10" s="208"/>
      <c r="L10" s="208"/>
      <c r="M10" s="209">
        <v>3</v>
      </c>
      <c r="N10" s="208">
        <v>3</v>
      </c>
      <c r="O10" s="208">
        <v>3</v>
      </c>
      <c r="P10" s="210"/>
      <c r="Q10" s="207"/>
    </row>
    <row r="11" spans="1:17" s="211" customFormat="1" ht="24" x14ac:dyDescent="0.2">
      <c r="A11" s="25" t="s">
        <v>496</v>
      </c>
      <c r="B11" s="201" t="s">
        <v>246</v>
      </c>
      <c r="C11" s="201"/>
      <c r="D11" s="207"/>
      <c r="E11" s="207"/>
      <c r="F11" s="207"/>
      <c r="G11" s="207"/>
      <c r="H11" s="208">
        <v>2</v>
      </c>
      <c r="I11" s="208">
        <v>1</v>
      </c>
      <c r="J11" s="208"/>
      <c r="K11" s="208"/>
      <c r="L11" s="208"/>
      <c r="M11" s="209">
        <v>1</v>
      </c>
      <c r="N11" s="208">
        <v>1</v>
      </c>
      <c r="O11" s="208">
        <v>1</v>
      </c>
      <c r="P11" s="210"/>
      <c r="Q11" s="207"/>
    </row>
    <row r="12" spans="1:17" s="211" customFormat="1" ht="48" x14ac:dyDescent="0.2">
      <c r="A12" s="218" t="s">
        <v>497</v>
      </c>
      <c r="B12" s="212" t="s">
        <v>86</v>
      </c>
      <c r="C12" s="212">
        <v>2</v>
      </c>
      <c r="D12" s="213"/>
      <c r="E12" s="214"/>
      <c r="F12" s="214"/>
      <c r="G12" s="214"/>
      <c r="H12" s="214"/>
      <c r="I12" s="214"/>
      <c r="J12" s="215">
        <v>15</v>
      </c>
      <c r="K12" s="216"/>
      <c r="L12" s="216"/>
      <c r="M12" s="217"/>
      <c r="N12" s="216"/>
      <c r="O12" s="216"/>
      <c r="P12" s="215">
        <v>15</v>
      </c>
      <c r="Q12" s="218" t="s">
        <v>499</v>
      </c>
    </row>
    <row r="13" spans="1:17" s="211" customFormat="1" ht="48" customHeight="1" x14ac:dyDescent="0.2">
      <c r="A13" s="457" t="s">
        <v>498</v>
      </c>
      <c r="B13" s="212" t="s">
        <v>86</v>
      </c>
      <c r="C13" s="212">
        <v>2</v>
      </c>
      <c r="D13" s="213"/>
      <c r="E13" s="214"/>
      <c r="F13" s="214"/>
      <c r="G13" s="214"/>
      <c r="H13" s="214"/>
      <c r="I13" s="214"/>
      <c r="J13" s="215">
        <v>5</v>
      </c>
      <c r="K13" s="216"/>
      <c r="L13" s="216"/>
      <c r="M13" s="217"/>
      <c r="N13" s="216"/>
      <c r="O13" s="216"/>
      <c r="P13" s="215">
        <v>7</v>
      </c>
      <c r="Q13" s="218" t="s">
        <v>499</v>
      </c>
    </row>
    <row r="14" spans="1:17" s="211" customFormat="1" ht="24" x14ac:dyDescent="0.2">
      <c r="A14" s="219" t="s">
        <v>260</v>
      </c>
      <c r="B14" s="220" t="s">
        <v>86</v>
      </c>
      <c r="C14" s="220">
        <v>3</v>
      </c>
      <c r="D14" s="221"/>
      <c r="E14" s="221"/>
      <c r="F14" s="221"/>
      <c r="G14" s="221"/>
      <c r="H14" s="221"/>
      <c r="I14" s="221"/>
      <c r="J14" s="222"/>
      <c r="K14" s="223"/>
      <c r="L14" s="223"/>
      <c r="M14" s="224"/>
      <c r="N14" s="223"/>
      <c r="O14" s="223"/>
      <c r="P14" s="222"/>
      <c r="Q14" s="225"/>
    </row>
    <row r="15" spans="1:17" s="206" customFormat="1" ht="24" x14ac:dyDescent="0.2">
      <c r="A15" s="226" t="s">
        <v>22</v>
      </c>
      <c r="B15" s="197"/>
      <c r="C15" s="197"/>
      <c r="D15" s="227"/>
      <c r="E15" s="227"/>
      <c r="F15" s="227"/>
      <c r="G15" s="227"/>
      <c r="H15" s="227"/>
      <c r="I15" s="227"/>
      <c r="J15" s="227"/>
      <c r="K15" s="227"/>
      <c r="L15" s="227"/>
      <c r="M15" s="228"/>
      <c r="N15" s="227"/>
      <c r="O15" s="227"/>
      <c r="P15" s="227"/>
      <c r="Q15" s="419" t="s">
        <v>245</v>
      </c>
    </row>
    <row r="16" spans="1:17" s="206" customFormat="1" ht="24" x14ac:dyDescent="0.2">
      <c r="A16" s="188" t="s">
        <v>500</v>
      </c>
      <c r="B16" s="230"/>
      <c r="C16" s="230"/>
      <c r="D16" s="231"/>
      <c r="E16" s="231"/>
      <c r="F16" s="231"/>
      <c r="G16" s="231"/>
      <c r="H16" s="231"/>
      <c r="I16" s="231"/>
      <c r="J16" s="231"/>
      <c r="K16" s="231"/>
      <c r="L16" s="231"/>
      <c r="M16" s="232"/>
      <c r="N16" s="231"/>
      <c r="O16" s="231"/>
      <c r="P16" s="231"/>
      <c r="Q16" s="372"/>
    </row>
    <row r="17" spans="1:17" s="206" customFormat="1" ht="24" x14ac:dyDescent="0.2">
      <c r="A17" s="25" t="s">
        <v>256</v>
      </c>
      <c r="B17" s="201" t="s">
        <v>87</v>
      </c>
      <c r="C17" s="201">
        <v>9</v>
      </c>
      <c r="D17" s="203"/>
      <c r="E17" s="203"/>
      <c r="F17" s="203"/>
      <c r="G17" s="203"/>
      <c r="H17" s="208">
        <v>3</v>
      </c>
      <c r="I17" s="208">
        <v>6</v>
      </c>
      <c r="J17" s="203"/>
      <c r="K17" s="203"/>
      <c r="L17" s="203"/>
      <c r="M17" s="209"/>
      <c r="N17" s="208">
        <v>3</v>
      </c>
      <c r="O17" s="208">
        <v>6</v>
      </c>
      <c r="P17" s="203"/>
      <c r="Q17" s="373"/>
    </row>
    <row r="18" spans="1:17" s="206" customFormat="1" ht="23.45" customHeight="1" x14ac:dyDescent="0.2">
      <c r="A18" s="218" t="s">
        <v>501</v>
      </c>
      <c r="B18" s="201" t="s">
        <v>246</v>
      </c>
      <c r="C18" s="201">
        <v>2</v>
      </c>
      <c r="D18" s="203"/>
      <c r="E18" s="203"/>
      <c r="F18" s="203"/>
      <c r="G18" s="203"/>
      <c r="H18" s="208"/>
      <c r="I18" s="208"/>
      <c r="J18" s="208">
        <v>1</v>
      </c>
      <c r="K18" s="208"/>
      <c r="L18" s="208"/>
      <c r="M18" s="209"/>
      <c r="N18" s="208"/>
      <c r="O18" s="208"/>
      <c r="P18" s="208">
        <v>1</v>
      </c>
      <c r="Q18" s="371"/>
    </row>
    <row r="19" spans="1:17" s="206" customFormat="1" ht="24" x14ac:dyDescent="0.2">
      <c r="A19" s="233" t="s">
        <v>502</v>
      </c>
      <c r="B19" s="234"/>
      <c r="C19" s="234"/>
      <c r="D19" s="235"/>
      <c r="E19" s="235"/>
      <c r="F19" s="235"/>
      <c r="G19" s="235"/>
      <c r="H19" s="235"/>
      <c r="I19" s="235"/>
      <c r="J19" s="235"/>
      <c r="K19" s="235"/>
      <c r="L19" s="235"/>
      <c r="M19" s="236"/>
      <c r="N19" s="235"/>
      <c r="O19" s="235"/>
      <c r="P19" s="235"/>
      <c r="Q19" s="371"/>
    </row>
    <row r="20" spans="1:17" s="206" customFormat="1" ht="25.15" customHeight="1" x14ac:dyDescent="0.2">
      <c r="A20" s="233" t="s">
        <v>503</v>
      </c>
      <c r="B20" s="234"/>
      <c r="C20" s="234"/>
      <c r="D20" s="235"/>
      <c r="E20" s="235"/>
      <c r="F20" s="235"/>
      <c r="G20" s="235"/>
      <c r="H20" s="235"/>
      <c r="I20" s="235"/>
      <c r="J20" s="235"/>
      <c r="K20" s="235"/>
      <c r="L20" s="235"/>
      <c r="M20" s="236"/>
      <c r="N20" s="235"/>
      <c r="O20" s="235"/>
      <c r="P20" s="235"/>
      <c r="Q20" s="371"/>
    </row>
    <row r="21" spans="1:17" s="206" customFormat="1" ht="48" x14ac:dyDescent="0.2">
      <c r="A21" s="233" t="s">
        <v>504</v>
      </c>
      <c r="B21" s="234"/>
      <c r="C21" s="234"/>
      <c r="D21" s="235"/>
      <c r="E21" s="235"/>
      <c r="F21" s="235"/>
      <c r="G21" s="235"/>
      <c r="H21" s="235"/>
      <c r="I21" s="235"/>
      <c r="J21" s="235"/>
      <c r="K21" s="235"/>
      <c r="L21" s="235"/>
      <c r="M21" s="236"/>
      <c r="N21" s="235"/>
      <c r="O21" s="235"/>
      <c r="P21" s="235"/>
      <c r="Q21" s="371"/>
    </row>
    <row r="22" spans="1:17" s="206" customFormat="1" ht="28.15" customHeight="1" x14ac:dyDescent="0.2">
      <c r="A22" s="239" t="s">
        <v>21</v>
      </c>
      <c r="B22" s="230"/>
      <c r="C22" s="230"/>
      <c r="D22" s="231"/>
      <c r="E22" s="231"/>
      <c r="F22" s="231"/>
      <c r="G22" s="231"/>
      <c r="H22" s="231"/>
      <c r="I22" s="231"/>
      <c r="J22" s="231"/>
      <c r="K22" s="231"/>
      <c r="L22" s="231"/>
      <c r="M22" s="232"/>
      <c r="N22" s="231"/>
      <c r="O22" s="231"/>
      <c r="P22" s="231"/>
      <c r="Q22" s="372"/>
    </row>
    <row r="23" spans="1:17" s="206" customFormat="1" ht="28.15" customHeight="1" x14ac:dyDescent="0.2">
      <c r="A23" s="188" t="s">
        <v>261</v>
      </c>
      <c r="B23" s="201" t="s">
        <v>86</v>
      </c>
      <c r="C23" s="201"/>
      <c r="D23" s="547" t="s">
        <v>505</v>
      </c>
      <c r="E23" s="548"/>
      <c r="F23" s="548"/>
      <c r="G23" s="548"/>
      <c r="H23" s="548"/>
      <c r="I23" s="548"/>
      <c r="J23" s="548"/>
      <c r="K23" s="548"/>
      <c r="L23" s="548"/>
      <c r="M23" s="548"/>
      <c r="N23" s="548"/>
      <c r="O23" s="548"/>
      <c r="P23" s="552"/>
      <c r="Q23" s="291" t="s">
        <v>245</v>
      </c>
    </row>
    <row r="24" spans="1:17" s="200" customFormat="1" ht="28.15" customHeight="1" x14ac:dyDescent="0.2">
      <c r="A24" s="188" t="s">
        <v>262</v>
      </c>
      <c r="B24" s="201"/>
      <c r="C24" s="201"/>
      <c r="D24" s="240"/>
      <c r="E24" s="240"/>
      <c r="F24" s="240"/>
      <c r="G24" s="240"/>
      <c r="H24" s="240"/>
      <c r="I24" s="240"/>
      <c r="J24" s="208"/>
      <c r="K24" s="203"/>
      <c r="L24" s="203"/>
      <c r="M24" s="204"/>
      <c r="N24" s="203"/>
      <c r="O24" s="203"/>
      <c r="P24" s="208"/>
      <c r="Q24" s="241"/>
    </row>
    <row r="25" spans="1:17" s="200" customFormat="1" ht="28.15" customHeight="1" x14ac:dyDescent="0.2">
      <c r="A25" s="374" t="s">
        <v>263</v>
      </c>
      <c r="B25" s="242"/>
      <c r="C25" s="242"/>
      <c r="D25" s="243"/>
      <c r="E25" s="243"/>
      <c r="F25" s="243"/>
      <c r="G25" s="243"/>
      <c r="H25" s="243"/>
      <c r="I25" s="243"/>
      <c r="J25" s="243"/>
      <c r="K25" s="243"/>
      <c r="L25" s="243"/>
      <c r="M25" s="244"/>
      <c r="N25" s="243"/>
      <c r="O25" s="243"/>
      <c r="P25" s="243"/>
      <c r="Q25" s="245"/>
    </row>
    <row r="26" spans="1:17" s="196" customFormat="1" ht="28.15" customHeight="1" x14ac:dyDescent="0.2">
      <c r="A26" s="246" t="s">
        <v>37</v>
      </c>
      <c r="B26" s="247"/>
      <c r="C26" s="247"/>
      <c r="D26" s="248"/>
      <c r="E26" s="248"/>
      <c r="F26" s="248"/>
      <c r="G26" s="248"/>
      <c r="H26" s="248"/>
      <c r="I26" s="248"/>
      <c r="J26" s="248"/>
      <c r="K26" s="248"/>
      <c r="L26" s="248"/>
      <c r="M26" s="249"/>
      <c r="N26" s="248"/>
      <c r="O26" s="248"/>
      <c r="P26" s="248"/>
      <c r="Q26" s="250"/>
    </row>
    <row r="27" spans="1:17" s="200" customFormat="1" ht="28.15" customHeight="1" x14ac:dyDescent="0.2">
      <c r="A27" s="251" t="s">
        <v>506</v>
      </c>
      <c r="B27" s="252"/>
      <c r="C27" s="252"/>
      <c r="D27" s="253"/>
      <c r="E27" s="253"/>
      <c r="F27" s="253"/>
      <c r="G27" s="253"/>
      <c r="H27" s="253"/>
      <c r="I27" s="253"/>
      <c r="J27" s="253"/>
      <c r="K27" s="253"/>
      <c r="L27" s="253"/>
      <c r="M27" s="254"/>
      <c r="N27" s="253"/>
      <c r="O27" s="253"/>
      <c r="P27" s="253"/>
      <c r="Q27" s="255"/>
    </row>
    <row r="28" spans="1:17" s="206" customFormat="1" ht="28.15" customHeight="1" x14ac:dyDescent="0.2">
      <c r="A28" s="257" t="s">
        <v>507</v>
      </c>
      <c r="B28" s="220"/>
      <c r="C28" s="220"/>
      <c r="D28" s="223"/>
      <c r="E28" s="223"/>
      <c r="F28" s="223"/>
      <c r="G28" s="223"/>
      <c r="H28" s="223"/>
      <c r="I28" s="223"/>
      <c r="J28" s="223"/>
      <c r="K28" s="223"/>
      <c r="L28" s="223"/>
      <c r="M28" s="224"/>
      <c r="N28" s="223"/>
      <c r="O28" s="223"/>
      <c r="P28" s="223"/>
      <c r="Q28" s="426" t="s">
        <v>158</v>
      </c>
    </row>
    <row r="29" spans="1:17" s="206" customFormat="1" ht="28.15" customHeight="1" x14ac:dyDescent="0.2">
      <c r="A29" s="286" t="s">
        <v>264</v>
      </c>
      <c r="B29" s="287"/>
      <c r="C29" s="287"/>
      <c r="D29" s="288"/>
      <c r="E29" s="288"/>
      <c r="F29" s="288"/>
      <c r="G29" s="288"/>
      <c r="H29" s="288"/>
      <c r="I29" s="288"/>
      <c r="J29" s="288"/>
      <c r="K29" s="288"/>
      <c r="L29" s="288"/>
      <c r="M29" s="289"/>
      <c r="N29" s="288"/>
      <c r="O29" s="288"/>
      <c r="P29" s="288"/>
      <c r="Q29" s="553" t="s">
        <v>510</v>
      </c>
    </row>
    <row r="30" spans="1:17" s="206" customFormat="1" ht="25.15" customHeight="1" x14ac:dyDescent="0.2">
      <c r="A30" s="256" t="s">
        <v>508</v>
      </c>
      <c r="B30" s="212"/>
      <c r="C30" s="212"/>
      <c r="D30" s="216"/>
      <c r="E30" s="216"/>
      <c r="F30" s="216"/>
      <c r="G30" s="216"/>
      <c r="H30" s="216"/>
      <c r="I30" s="213">
        <v>31</v>
      </c>
      <c r="J30" s="216"/>
      <c r="K30" s="216"/>
      <c r="L30" s="216"/>
      <c r="M30" s="217"/>
      <c r="N30" s="216"/>
      <c r="O30" s="216"/>
      <c r="P30" s="216"/>
      <c r="Q30" s="554"/>
    </row>
    <row r="31" spans="1:17" s="206" customFormat="1" ht="24" x14ac:dyDescent="0.2">
      <c r="A31" s="257" t="s">
        <v>509</v>
      </c>
      <c r="B31" s="220"/>
      <c r="C31" s="220"/>
      <c r="D31" s="223"/>
      <c r="E31" s="223"/>
      <c r="F31" s="223"/>
      <c r="G31" s="223"/>
      <c r="H31" s="223"/>
      <c r="I31" s="223"/>
      <c r="J31" s="222">
        <v>5</v>
      </c>
      <c r="K31" s="223"/>
      <c r="L31" s="223"/>
      <c r="M31" s="224"/>
      <c r="N31" s="223"/>
      <c r="O31" s="223"/>
      <c r="P31" s="223"/>
      <c r="Q31" s="555"/>
    </row>
    <row r="32" spans="1:17" s="200" customFormat="1" ht="24" x14ac:dyDescent="0.2">
      <c r="A32" s="258" t="s">
        <v>511</v>
      </c>
      <c r="B32" s="259"/>
      <c r="C32" s="259"/>
      <c r="D32" s="260"/>
      <c r="E32" s="260"/>
      <c r="F32" s="260"/>
      <c r="G32" s="260"/>
      <c r="H32" s="260"/>
      <c r="I32" s="260"/>
      <c r="J32" s="260"/>
      <c r="K32" s="260"/>
      <c r="L32" s="260"/>
      <c r="M32" s="261"/>
      <c r="N32" s="260"/>
      <c r="O32" s="260"/>
      <c r="P32" s="260"/>
      <c r="Q32" s="262"/>
    </row>
    <row r="33" spans="1:17" s="206" customFormat="1" ht="24" x14ac:dyDescent="0.2">
      <c r="A33" s="256" t="s">
        <v>512</v>
      </c>
      <c r="B33" s="212"/>
      <c r="C33" s="212"/>
      <c r="D33" s="216"/>
      <c r="E33" s="216"/>
      <c r="F33" s="216"/>
      <c r="G33" s="216"/>
      <c r="H33" s="216"/>
      <c r="I33" s="216"/>
      <c r="J33" s="216"/>
      <c r="K33" s="216"/>
      <c r="L33" s="216"/>
      <c r="M33" s="217"/>
      <c r="N33" s="216"/>
      <c r="O33" s="216"/>
      <c r="P33" s="216"/>
      <c r="Q33" s="411" t="s">
        <v>161</v>
      </c>
    </row>
    <row r="34" spans="1:17" s="206" customFormat="1" ht="24.6" customHeight="1" x14ac:dyDescent="0.2">
      <c r="A34" s="256" t="s">
        <v>513</v>
      </c>
      <c r="B34" s="212"/>
      <c r="C34" s="212"/>
      <c r="D34" s="216"/>
      <c r="E34" s="216"/>
      <c r="F34" s="216"/>
      <c r="G34" s="216"/>
      <c r="H34" s="216"/>
      <c r="I34" s="216"/>
      <c r="J34" s="216"/>
      <c r="K34" s="216"/>
      <c r="L34" s="216"/>
      <c r="M34" s="217"/>
      <c r="N34" s="216"/>
      <c r="O34" s="216"/>
      <c r="P34" s="216"/>
      <c r="Q34" s="545" t="s">
        <v>516</v>
      </c>
    </row>
    <row r="35" spans="1:17" s="206" customFormat="1" ht="24.6" customHeight="1" x14ac:dyDescent="0.2">
      <c r="A35" s="256" t="s">
        <v>514</v>
      </c>
      <c r="B35" s="212"/>
      <c r="C35" s="212"/>
      <c r="D35" s="216"/>
      <c r="E35" s="216"/>
      <c r="F35" s="216"/>
      <c r="G35" s="216"/>
      <c r="H35" s="216"/>
      <c r="I35" s="216"/>
      <c r="J35" s="216"/>
      <c r="K35" s="216"/>
      <c r="L35" s="216"/>
      <c r="M35" s="217"/>
      <c r="N35" s="216"/>
      <c r="O35" s="213">
        <v>30</v>
      </c>
      <c r="P35" s="216"/>
      <c r="Q35" s="546"/>
    </row>
    <row r="36" spans="1:17" s="206" customFormat="1" ht="24.6" customHeight="1" x14ac:dyDescent="0.2">
      <c r="A36" s="257" t="s">
        <v>515</v>
      </c>
      <c r="B36" s="212"/>
      <c r="C36" s="212"/>
      <c r="D36" s="216"/>
      <c r="E36" s="216"/>
      <c r="F36" s="216"/>
      <c r="G36" s="216"/>
      <c r="H36" s="216"/>
      <c r="I36" s="216"/>
      <c r="J36" s="216"/>
      <c r="K36" s="216"/>
      <c r="L36" s="216"/>
      <c r="M36" s="217"/>
      <c r="N36" s="216"/>
      <c r="O36" s="223"/>
      <c r="P36" s="222">
        <v>6</v>
      </c>
      <c r="Q36" s="546"/>
    </row>
    <row r="37" spans="1:17" s="196" customFormat="1" ht="24" x14ac:dyDescent="0.2">
      <c r="A37" s="263" t="s">
        <v>38</v>
      </c>
      <c r="B37" s="264"/>
      <c r="C37" s="264"/>
      <c r="D37" s="248"/>
      <c r="E37" s="248"/>
      <c r="F37" s="248"/>
      <c r="G37" s="248"/>
      <c r="H37" s="248"/>
      <c r="I37" s="248"/>
      <c r="J37" s="248"/>
      <c r="K37" s="248"/>
      <c r="L37" s="248"/>
      <c r="M37" s="249"/>
      <c r="N37" s="248"/>
      <c r="O37" s="248"/>
      <c r="P37" s="248"/>
      <c r="Q37" s="250"/>
    </row>
    <row r="38" spans="1:17" s="200" customFormat="1" ht="23.45" customHeight="1" x14ac:dyDescent="0.2">
      <c r="A38" s="265" t="s">
        <v>53</v>
      </c>
      <c r="B38" s="266"/>
      <c r="C38" s="266"/>
      <c r="D38" s="198"/>
      <c r="E38" s="198"/>
      <c r="F38" s="198"/>
      <c r="G38" s="198"/>
      <c r="H38" s="198"/>
      <c r="I38" s="198"/>
      <c r="J38" s="198"/>
      <c r="K38" s="198"/>
      <c r="L38" s="198"/>
      <c r="M38" s="199"/>
      <c r="N38" s="198"/>
      <c r="O38" s="198"/>
      <c r="P38" s="198"/>
      <c r="Q38" s="229"/>
    </row>
    <row r="39" spans="1:17" s="206" customFormat="1" ht="24" x14ac:dyDescent="0.2">
      <c r="A39" s="256" t="s">
        <v>265</v>
      </c>
      <c r="B39" s="267" t="s">
        <v>86</v>
      </c>
      <c r="C39" s="267">
        <v>1</v>
      </c>
      <c r="D39" s="216"/>
      <c r="E39" s="216"/>
      <c r="F39" s="216"/>
      <c r="G39" s="216"/>
      <c r="H39" s="216"/>
      <c r="I39" s="216"/>
      <c r="J39" s="216"/>
      <c r="K39" s="216"/>
      <c r="L39" s="216"/>
      <c r="M39" s="217"/>
      <c r="N39" s="216"/>
      <c r="O39" s="216"/>
      <c r="P39" s="216"/>
      <c r="Q39" s="343" t="s">
        <v>16</v>
      </c>
    </row>
    <row r="40" spans="1:17" s="206" customFormat="1" ht="24" x14ac:dyDescent="0.2">
      <c r="A40" s="268" t="s">
        <v>266</v>
      </c>
      <c r="B40" s="267" t="s">
        <v>86</v>
      </c>
      <c r="C40" s="267">
        <v>2</v>
      </c>
      <c r="D40" s="269"/>
      <c r="E40" s="269"/>
      <c r="F40" s="269"/>
      <c r="G40" s="269"/>
      <c r="H40" s="269"/>
      <c r="I40" s="269"/>
      <c r="J40" s="269"/>
      <c r="K40" s="269"/>
      <c r="L40" s="269"/>
      <c r="M40" s="270"/>
      <c r="N40" s="269"/>
      <c r="O40" s="269"/>
      <c r="P40" s="269"/>
      <c r="Q40" s="271" t="s">
        <v>34</v>
      </c>
    </row>
    <row r="41" spans="1:17" s="206" customFormat="1" ht="48" x14ac:dyDescent="0.2">
      <c r="A41" s="256" t="s">
        <v>517</v>
      </c>
      <c r="B41" s="212" t="s">
        <v>87</v>
      </c>
      <c r="C41" s="212">
        <v>9</v>
      </c>
      <c r="D41" s="216"/>
      <c r="E41" s="216"/>
      <c r="F41" s="216"/>
      <c r="G41" s="216"/>
      <c r="H41" s="216"/>
      <c r="I41" s="216"/>
      <c r="J41" s="216"/>
      <c r="K41" s="216"/>
      <c r="L41" s="216"/>
      <c r="M41" s="217"/>
      <c r="N41" s="216"/>
      <c r="O41" s="216"/>
      <c r="P41" s="216"/>
      <c r="Q41" s="272"/>
    </row>
    <row r="42" spans="1:17" s="206" customFormat="1" ht="48" x14ac:dyDescent="0.2">
      <c r="A42" s="256" t="s">
        <v>518</v>
      </c>
      <c r="B42" s="212" t="s">
        <v>88</v>
      </c>
      <c r="C42" s="212">
        <v>2</v>
      </c>
      <c r="D42" s="216"/>
      <c r="E42" s="216"/>
      <c r="F42" s="216"/>
      <c r="G42" s="216"/>
      <c r="H42" s="216"/>
      <c r="I42" s="216"/>
      <c r="J42" s="216"/>
      <c r="K42" s="216"/>
      <c r="L42" s="216"/>
      <c r="M42" s="217"/>
      <c r="N42" s="216"/>
      <c r="O42" s="216"/>
      <c r="P42" s="216"/>
      <c r="Q42" s="273" t="s">
        <v>152</v>
      </c>
    </row>
    <row r="43" spans="1:17" s="206" customFormat="1" ht="49.15" customHeight="1" x14ac:dyDescent="0.2">
      <c r="A43" s="256" t="s">
        <v>519</v>
      </c>
      <c r="B43" s="267" t="s">
        <v>86</v>
      </c>
      <c r="C43" s="267">
        <v>2</v>
      </c>
      <c r="D43" s="216"/>
      <c r="E43" s="216"/>
      <c r="F43" s="216"/>
      <c r="G43" s="216"/>
      <c r="H43" s="216"/>
      <c r="I43" s="216"/>
      <c r="J43" s="216"/>
      <c r="K43" s="216"/>
      <c r="L43" s="216"/>
      <c r="M43" s="217"/>
      <c r="N43" s="216"/>
      <c r="O43" s="216"/>
      <c r="P43" s="216"/>
      <c r="Q43" s="274"/>
    </row>
    <row r="44" spans="1:17" s="206" customFormat="1" ht="48" x14ac:dyDescent="0.2">
      <c r="A44" s="256" t="s">
        <v>267</v>
      </c>
      <c r="B44" s="212" t="s">
        <v>92</v>
      </c>
      <c r="C44" s="212"/>
      <c r="D44" s="216"/>
      <c r="E44" s="216"/>
      <c r="F44" s="216"/>
      <c r="G44" s="216"/>
      <c r="H44" s="216"/>
      <c r="I44" s="216"/>
      <c r="J44" s="216"/>
      <c r="K44" s="216"/>
      <c r="L44" s="216"/>
      <c r="M44" s="217"/>
      <c r="N44" s="216"/>
      <c r="O44" s="216"/>
      <c r="P44" s="216"/>
      <c r="Q44" s="274"/>
    </row>
    <row r="45" spans="1:17" s="206" customFormat="1" ht="48" x14ac:dyDescent="0.2">
      <c r="A45" s="64" t="s">
        <v>520</v>
      </c>
      <c r="B45" s="212" t="s">
        <v>86</v>
      </c>
      <c r="C45" s="212">
        <v>2</v>
      </c>
      <c r="D45" s="203"/>
      <c r="E45" s="203"/>
      <c r="F45" s="203"/>
      <c r="G45" s="203"/>
      <c r="H45" s="203"/>
      <c r="I45" s="203"/>
      <c r="J45" s="213">
        <v>5</v>
      </c>
      <c r="K45" s="216"/>
      <c r="L45" s="216"/>
      <c r="M45" s="217"/>
      <c r="N45" s="216"/>
      <c r="O45" s="216"/>
      <c r="P45" s="213">
        <v>7</v>
      </c>
      <c r="Q45" s="404"/>
    </row>
    <row r="46" spans="1:17" s="200" customFormat="1" ht="76.900000000000006" customHeight="1" x14ac:dyDescent="0.2">
      <c r="A46" s="275" t="s">
        <v>521</v>
      </c>
      <c r="B46" s="276"/>
      <c r="C46" s="276"/>
      <c r="D46" s="198"/>
      <c r="E46" s="198"/>
      <c r="F46" s="198"/>
      <c r="G46" s="198"/>
      <c r="H46" s="198"/>
      <c r="I46" s="198"/>
      <c r="J46" s="198"/>
      <c r="K46" s="198"/>
      <c r="L46" s="198"/>
      <c r="M46" s="199"/>
      <c r="N46" s="198"/>
      <c r="O46" s="198"/>
      <c r="P46" s="198"/>
      <c r="Q46" s="420" t="s">
        <v>18</v>
      </c>
    </row>
    <row r="47" spans="1:17" s="200" customFormat="1" ht="72" customHeight="1" x14ac:dyDescent="0.2">
      <c r="A47" s="59" t="s">
        <v>522</v>
      </c>
      <c r="B47" s="405"/>
      <c r="C47" s="405"/>
      <c r="D47" s="327"/>
      <c r="E47" s="327"/>
      <c r="F47" s="327"/>
      <c r="G47" s="327"/>
      <c r="H47" s="327"/>
      <c r="I47" s="327"/>
      <c r="J47" s="327"/>
      <c r="K47" s="327"/>
      <c r="L47" s="327"/>
      <c r="M47" s="328"/>
      <c r="N47" s="327"/>
      <c r="O47" s="327"/>
      <c r="P47" s="327"/>
      <c r="Q47" s="427" t="s">
        <v>523</v>
      </c>
    </row>
    <row r="48" spans="1:17" s="206" customFormat="1" ht="25.9" customHeight="1" x14ac:dyDescent="0.2">
      <c r="A48" s="277" t="s">
        <v>268</v>
      </c>
      <c r="B48" s="201"/>
      <c r="C48" s="201"/>
      <c r="D48" s="203"/>
      <c r="E48" s="203"/>
      <c r="F48" s="203"/>
      <c r="G48" s="203"/>
      <c r="H48" s="203"/>
      <c r="I48" s="203"/>
      <c r="J48" s="203"/>
      <c r="K48" s="203"/>
      <c r="L48" s="203"/>
      <c r="M48" s="204"/>
      <c r="N48" s="203"/>
      <c r="O48" s="203"/>
      <c r="P48" s="278"/>
      <c r="Q48" s="524" t="s">
        <v>524</v>
      </c>
    </row>
    <row r="49" spans="1:17" s="206" customFormat="1" ht="24.6" customHeight="1" x14ac:dyDescent="0.2">
      <c r="A49" s="282" t="s">
        <v>269</v>
      </c>
      <c r="B49" s="242" t="s">
        <v>86</v>
      </c>
      <c r="C49" s="242">
        <v>12</v>
      </c>
      <c r="D49" s="283"/>
      <c r="E49" s="283"/>
      <c r="F49" s="283"/>
      <c r="G49" s="283"/>
      <c r="H49" s="283"/>
      <c r="I49" s="283"/>
      <c r="J49" s="283"/>
      <c r="K49" s="283"/>
      <c r="L49" s="283"/>
      <c r="M49" s="284"/>
      <c r="N49" s="283"/>
      <c r="O49" s="283"/>
      <c r="P49" s="285"/>
      <c r="Q49" s="535"/>
    </row>
    <row r="50" spans="1:17" s="206" customFormat="1" ht="51.6" customHeight="1" x14ac:dyDescent="0.2">
      <c r="A50" s="286" t="s">
        <v>270</v>
      </c>
      <c r="B50" s="287"/>
      <c r="C50" s="287"/>
      <c r="D50" s="288"/>
      <c r="E50" s="288"/>
      <c r="F50" s="288"/>
      <c r="G50" s="288"/>
      <c r="H50" s="288"/>
      <c r="I50" s="288"/>
      <c r="J50" s="288"/>
      <c r="K50" s="288"/>
      <c r="L50" s="288"/>
      <c r="M50" s="289"/>
      <c r="N50" s="288"/>
      <c r="O50" s="288"/>
      <c r="P50" s="288"/>
      <c r="Q50" s="428" t="s">
        <v>258</v>
      </c>
    </row>
    <row r="51" spans="1:17" s="206" customFormat="1" ht="78" customHeight="1" x14ac:dyDescent="0.2">
      <c r="A51" s="257" t="s">
        <v>541</v>
      </c>
      <c r="B51" s="220" t="s">
        <v>86</v>
      </c>
      <c r="C51" s="220">
        <v>2</v>
      </c>
      <c r="D51" s="223"/>
      <c r="E51" s="223"/>
      <c r="F51" s="223"/>
      <c r="G51" s="223"/>
      <c r="H51" s="223"/>
      <c r="I51" s="223"/>
      <c r="J51" s="279">
        <v>7</v>
      </c>
      <c r="K51" s="223"/>
      <c r="L51" s="223"/>
      <c r="M51" s="224"/>
      <c r="N51" s="223"/>
      <c r="O51" s="223"/>
      <c r="P51" s="279">
        <v>6</v>
      </c>
      <c r="Q51" s="406" t="s">
        <v>248</v>
      </c>
    </row>
    <row r="52" spans="1:17" s="200" customFormat="1" ht="48" x14ac:dyDescent="0.2">
      <c r="A52" s="281" t="s">
        <v>433</v>
      </c>
      <c r="B52" s="276"/>
      <c r="C52" s="276"/>
      <c r="D52" s="198"/>
      <c r="E52" s="198"/>
      <c r="F52" s="198"/>
      <c r="G52" s="198"/>
      <c r="H52" s="198"/>
      <c r="I52" s="198"/>
      <c r="J52" s="198"/>
      <c r="K52" s="198"/>
      <c r="L52" s="198"/>
      <c r="M52" s="199"/>
      <c r="N52" s="198"/>
      <c r="O52" s="198"/>
      <c r="P52" s="198"/>
      <c r="Q52" s="421" t="s">
        <v>18</v>
      </c>
    </row>
    <row r="53" spans="1:17" s="200" customFormat="1" ht="35.25" customHeight="1" x14ac:dyDescent="0.2">
      <c r="A53" s="59" t="s">
        <v>522</v>
      </c>
      <c r="B53" s="405"/>
      <c r="C53" s="405"/>
      <c r="D53" s="327"/>
      <c r="E53" s="327"/>
      <c r="F53" s="327"/>
      <c r="G53" s="327"/>
      <c r="H53" s="327"/>
      <c r="I53" s="327"/>
      <c r="J53" s="327"/>
      <c r="K53" s="327"/>
      <c r="L53" s="327"/>
      <c r="M53" s="328"/>
      <c r="N53" s="327"/>
      <c r="O53" s="327"/>
      <c r="P53" s="327"/>
      <c r="Q53" s="523" t="s">
        <v>525</v>
      </c>
    </row>
    <row r="54" spans="1:17" s="206" customFormat="1" ht="35.25" customHeight="1" x14ac:dyDescent="0.2">
      <c r="A54" s="277" t="s">
        <v>271</v>
      </c>
      <c r="B54" s="201"/>
      <c r="C54" s="201"/>
      <c r="D54" s="203"/>
      <c r="E54" s="203"/>
      <c r="F54" s="203"/>
      <c r="G54" s="203"/>
      <c r="H54" s="203"/>
      <c r="I54" s="203"/>
      <c r="J54" s="203"/>
      <c r="K54" s="203"/>
      <c r="L54" s="203"/>
      <c r="M54" s="204"/>
      <c r="N54" s="203"/>
      <c r="O54" s="203"/>
      <c r="P54" s="278"/>
      <c r="Q54" s="524"/>
    </row>
    <row r="55" spans="1:17" s="206" customFormat="1" ht="35.25" customHeight="1" x14ac:dyDescent="0.2">
      <c r="A55" s="277" t="s">
        <v>273</v>
      </c>
      <c r="B55" s="201" t="s">
        <v>86</v>
      </c>
      <c r="C55" s="201">
        <v>12</v>
      </c>
      <c r="D55" s="203"/>
      <c r="E55" s="203"/>
      <c r="F55" s="203"/>
      <c r="G55" s="203"/>
      <c r="H55" s="203"/>
      <c r="I55" s="203"/>
      <c r="J55" s="203"/>
      <c r="K55" s="203"/>
      <c r="L55" s="203"/>
      <c r="M55" s="204"/>
      <c r="N55" s="203"/>
      <c r="O55" s="203"/>
      <c r="P55" s="278"/>
      <c r="Q55" s="524"/>
    </row>
    <row r="56" spans="1:17" s="206" customFormat="1" ht="47.45" customHeight="1" x14ac:dyDescent="0.2">
      <c r="A56" s="286" t="s">
        <v>272</v>
      </c>
      <c r="B56" s="287"/>
      <c r="C56" s="287"/>
      <c r="D56" s="288"/>
      <c r="E56" s="288"/>
      <c r="F56" s="288"/>
      <c r="G56" s="288"/>
      <c r="H56" s="288"/>
      <c r="I56" s="288"/>
      <c r="J56" s="288"/>
      <c r="K56" s="288"/>
      <c r="L56" s="288"/>
      <c r="M56" s="289"/>
      <c r="N56" s="288"/>
      <c r="O56" s="288"/>
      <c r="P56" s="288"/>
      <c r="Q56" s="525"/>
    </row>
    <row r="57" spans="1:17" s="206" customFormat="1" ht="72" x14ac:dyDescent="0.2">
      <c r="A57" s="257" t="s">
        <v>540</v>
      </c>
      <c r="B57" s="220" t="s">
        <v>86</v>
      </c>
      <c r="C57" s="220">
        <v>2</v>
      </c>
      <c r="D57" s="216"/>
      <c r="E57" s="216"/>
      <c r="F57" s="216"/>
      <c r="G57" s="216"/>
      <c r="H57" s="216"/>
      <c r="I57" s="216"/>
      <c r="J57" s="213">
        <v>7</v>
      </c>
      <c r="K57" s="216"/>
      <c r="L57" s="216"/>
      <c r="M57" s="217"/>
      <c r="N57" s="216"/>
      <c r="O57" s="216"/>
      <c r="P57" s="213">
        <v>6</v>
      </c>
      <c r="Q57" s="280" t="s">
        <v>247</v>
      </c>
    </row>
    <row r="58" spans="1:17" s="200" customFormat="1" ht="24" x14ac:dyDescent="0.2">
      <c r="A58" s="265" t="s">
        <v>526</v>
      </c>
      <c r="B58" s="266"/>
      <c r="C58" s="266"/>
      <c r="D58" s="198"/>
      <c r="E58" s="198"/>
      <c r="F58" s="198"/>
      <c r="G58" s="198"/>
      <c r="H58" s="198"/>
      <c r="I58" s="198"/>
      <c r="J58" s="198"/>
      <c r="K58" s="198"/>
      <c r="L58" s="198"/>
      <c r="M58" s="199"/>
      <c r="N58" s="198"/>
      <c r="O58" s="198"/>
      <c r="P58" s="198"/>
      <c r="Q58" s="229"/>
    </row>
    <row r="59" spans="1:17" s="206" customFormat="1" ht="76.900000000000006" customHeight="1" x14ac:dyDescent="0.2">
      <c r="A59" s="59" t="s">
        <v>527</v>
      </c>
      <c r="B59" s="212" t="s">
        <v>86</v>
      </c>
      <c r="C59" s="212">
        <v>2</v>
      </c>
      <c r="D59" s="203"/>
      <c r="E59" s="203"/>
      <c r="F59" s="203"/>
      <c r="G59" s="203"/>
      <c r="H59" s="203"/>
      <c r="I59" s="203"/>
      <c r="J59" s="203"/>
      <c r="K59" s="203"/>
      <c r="L59" s="203"/>
      <c r="M59" s="204"/>
      <c r="N59" s="203"/>
      <c r="O59" s="203"/>
      <c r="P59" s="278"/>
      <c r="Q59" s="291" t="s">
        <v>158</v>
      </c>
    </row>
    <row r="60" spans="1:17" s="206" customFormat="1" ht="50.45" customHeight="1" x14ac:dyDescent="0.2">
      <c r="A60" s="59" t="s">
        <v>274</v>
      </c>
      <c r="B60" s="287"/>
      <c r="C60" s="287"/>
      <c r="D60" s="203"/>
      <c r="E60" s="203"/>
      <c r="F60" s="203"/>
      <c r="G60" s="203"/>
      <c r="H60" s="203"/>
      <c r="I60" s="203"/>
      <c r="J60" s="203"/>
      <c r="K60" s="203"/>
      <c r="L60" s="203"/>
      <c r="M60" s="204"/>
      <c r="N60" s="203"/>
      <c r="O60" s="203"/>
      <c r="P60" s="278"/>
      <c r="Q60" s="379" t="s">
        <v>528</v>
      </c>
    </row>
    <row r="61" spans="1:17" s="206" customFormat="1" ht="24" x14ac:dyDescent="0.2">
      <c r="A61" s="256" t="s">
        <v>275</v>
      </c>
      <c r="B61" s="212"/>
      <c r="C61" s="212"/>
      <c r="D61" s="216"/>
      <c r="E61" s="216"/>
      <c r="F61" s="216"/>
      <c r="G61" s="216"/>
      <c r="H61" s="216"/>
      <c r="I61" s="216"/>
      <c r="J61" s="216"/>
      <c r="K61" s="216"/>
      <c r="L61" s="216"/>
      <c r="M61" s="217"/>
      <c r="N61" s="216"/>
      <c r="O61" s="216"/>
      <c r="P61" s="216"/>
      <c r="Q61" s="556" t="s">
        <v>542</v>
      </c>
    </row>
    <row r="62" spans="1:17" s="206" customFormat="1" ht="24" x14ac:dyDescent="0.2">
      <c r="A62" s="256" t="s">
        <v>276</v>
      </c>
      <c r="B62" s="212"/>
      <c r="C62" s="212"/>
      <c r="D62" s="216"/>
      <c r="E62" s="216"/>
      <c r="F62" s="216"/>
      <c r="G62" s="216"/>
      <c r="H62" s="216"/>
      <c r="I62" s="216"/>
      <c r="J62" s="216"/>
      <c r="K62" s="216"/>
      <c r="L62" s="216"/>
      <c r="M62" s="217"/>
      <c r="N62" s="216"/>
      <c r="O62" s="216"/>
      <c r="P62" s="216"/>
      <c r="Q62" s="556"/>
    </row>
    <row r="63" spans="1:17" s="206" customFormat="1" ht="24" x14ac:dyDescent="0.2">
      <c r="A63" s="256" t="s">
        <v>277</v>
      </c>
      <c r="B63" s="212"/>
      <c r="C63" s="212"/>
      <c r="D63" s="216"/>
      <c r="E63" s="216"/>
      <c r="F63" s="216"/>
      <c r="G63" s="216"/>
      <c r="H63" s="216"/>
      <c r="I63" s="216"/>
      <c r="J63" s="216"/>
      <c r="K63" s="216"/>
      <c r="L63" s="216"/>
      <c r="M63" s="217"/>
      <c r="N63" s="216"/>
      <c r="O63" s="216"/>
      <c r="P63" s="216"/>
      <c r="Q63" s="556"/>
    </row>
    <row r="64" spans="1:17" s="200" customFormat="1" ht="24" x14ac:dyDescent="0.2">
      <c r="A64" s="257" t="s">
        <v>278</v>
      </c>
      <c r="B64" s="212" t="s">
        <v>93</v>
      </c>
      <c r="C64" s="212">
        <v>2</v>
      </c>
      <c r="D64" s="243"/>
      <c r="E64" s="243"/>
      <c r="F64" s="243"/>
      <c r="G64" s="243"/>
      <c r="H64" s="243"/>
      <c r="I64" s="243"/>
      <c r="J64" s="243"/>
      <c r="K64" s="243"/>
      <c r="L64" s="243"/>
      <c r="M64" s="244"/>
      <c r="N64" s="243"/>
      <c r="O64" s="243"/>
      <c r="P64" s="243"/>
      <c r="Q64" s="557"/>
    </row>
    <row r="65" spans="1:17" s="200" customFormat="1" ht="46.15" customHeight="1" x14ac:dyDescent="0.2">
      <c r="A65" s="265" t="s">
        <v>54</v>
      </c>
      <c r="B65" s="266"/>
      <c r="C65" s="266"/>
      <c r="D65" s="198"/>
      <c r="E65" s="198"/>
      <c r="F65" s="198"/>
      <c r="G65" s="198"/>
      <c r="H65" s="198"/>
      <c r="I65" s="198"/>
      <c r="J65" s="198"/>
      <c r="K65" s="198"/>
      <c r="L65" s="198"/>
      <c r="M65" s="199"/>
      <c r="N65" s="198"/>
      <c r="O65" s="198"/>
      <c r="P65" s="198"/>
      <c r="Q65" s="410" t="s">
        <v>16</v>
      </c>
    </row>
    <row r="66" spans="1:17" s="206" customFormat="1" ht="24.6" customHeight="1" x14ac:dyDescent="0.2">
      <c r="A66" s="256" t="s">
        <v>279</v>
      </c>
      <c r="B66" s="212"/>
      <c r="C66" s="212"/>
      <c r="D66" s="216"/>
      <c r="E66" s="216"/>
      <c r="F66" s="216"/>
      <c r="G66" s="216"/>
      <c r="H66" s="216"/>
      <c r="I66" s="216"/>
      <c r="J66" s="216"/>
      <c r="K66" s="216"/>
      <c r="L66" s="216"/>
      <c r="M66" s="217"/>
      <c r="N66" s="216"/>
      <c r="O66" s="216"/>
      <c r="P66" s="216"/>
      <c r="Q66" s="205"/>
    </row>
    <row r="67" spans="1:17" s="206" customFormat="1" ht="24" x14ac:dyDescent="0.2">
      <c r="A67" s="256" t="s">
        <v>280</v>
      </c>
      <c r="B67" s="212"/>
      <c r="C67" s="212"/>
      <c r="D67" s="216"/>
      <c r="E67" s="216"/>
      <c r="F67" s="216"/>
      <c r="G67" s="216"/>
      <c r="H67" s="216"/>
      <c r="I67" s="216"/>
      <c r="J67" s="216"/>
      <c r="K67" s="216"/>
      <c r="L67" s="216"/>
      <c r="M67" s="217"/>
      <c r="N67" s="216"/>
      <c r="O67" s="216"/>
      <c r="P67" s="216"/>
      <c r="Q67" s="291"/>
    </row>
    <row r="68" spans="1:17" s="206" customFormat="1" ht="24" x14ac:dyDescent="0.2">
      <c r="A68" s="257" t="s">
        <v>281</v>
      </c>
      <c r="B68" s="220"/>
      <c r="C68" s="220"/>
      <c r="D68" s="223"/>
      <c r="E68" s="223"/>
      <c r="F68" s="223"/>
      <c r="G68" s="223"/>
      <c r="H68" s="223"/>
      <c r="I68" s="223"/>
      <c r="J68" s="223"/>
      <c r="K68" s="223"/>
      <c r="L68" s="223"/>
      <c r="M68" s="224"/>
      <c r="N68" s="223"/>
      <c r="O68" s="223"/>
      <c r="P68" s="223"/>
      <c r="Q68" s="305"/>
    </row>
    <row r="69" spans="1:17" s="206" customFormat="1" ht="24" x14ac:dyDescent="0.2">
      <c r="A69" s="286" t="s">
        <v>282</v>
      </c>
      <c r="B69" s="287"/>
      <c r="C69" s="287"/>
      <c r="D69" s="288"/>
      <c r="E69" s="288"/>
      <c r="F69" s="288"/>
      <c r="G69" s="288"/>
      <c r="H69" s="288"/>
      <c r="I69" s="288"/>
      <c r="J69" s="288"/>
      <c r="K69" s="288"/>
      <c r="L69" s="288"/>
      <c r="M69" s="289"/>
      <c r="N69" s="288"/>
      <c r="O69" s="288"/>
      <c r="P69" s="288"/>
      <c r="Q69" s="262"/>
    </row>
    <row r="70" spans="1:17" s="206" customFormat="1" ht="24" x14ac:dyDescent="0.2">
      <c r="A70" s="256" t="s">
        <v>283</v>
      </c>
      <c r="B70" s="212"/>
      <c r="C70" s="212"/>
      <c r="D70" s="216"/>
      <c r="E70" s="216"/>
      <c r="F70" s="216"/>
      <c r="G70" s="216"/>
      <c r="H70" s="216"/>
      <c r="I70" s="216"/>
      <c r="J70" s="216"/>
      <c r="K70" s="216"/>
      <c r="L70" s="216"/>
      <c r="M70" s="217"/>
      <c r="N70" s="216"/>
      <c r="O70" s="213"/>
      <c r="P70" s="216"/>
      <c r="Q70" s="292"/>
    </row>
    <row r="71" spans="1:17" s="206" customFormat="1" ht="24" x14ac:dyDescent="0.2">
      <c r="A71" s="256" t="s">
        <v>529</v>
      </c>
      <c r="B71" s="212"/>
      <c r="C71" s="212"/>
      <c r="D71" s="216"/>
      <c r="E71" s="216"/>
      <c r="F71" s="216"/>
      <c r="G71" s="216"/>
      <c r="H71" s="216"/>
      <c r="I71" s="216"/>
      <c r="J71" s="216"/>
      <c r="K71" s="216"/>
      <c r="L71" s="216"/>
      <c r="M71" s="217"/>
      <c r="N71" s="216"/>
      <c r="O71" s="213"/>
      <c r="P71" s="216"/>
      <c r="Q71" s="292"/>
    </row>
    <row r="72" spans="1:17" s="200" customFormat="1" ht="24" x14ac:dyDescent="0.55000000000000004">
      <c r="A72" s="265" t="s">
        <v>55</v>
      </c>
      <c r="B72" s="266"/>
      <c r="C72" s="266"/>
      <c r="D72" s="198"/>
      <c r="E72" s="198"/>
      <c r="F72" s="198"/>
      <c r="G72" s="198"/>
      <c r="H72" s="198"/>
      <c r="I72" s="198"/>
      <c r="J72" s="198"/>
      <c r="K72" s="198"/>
      <c r="L72" s="198"/>
      <c r="M72" s="199"/>
      <c r="N72" s="198"/>
      <c r="O72" s="198"/>
      <c r="P72" s="198"/>
      <c r="Q72" s="422" t="s">
        <v>18</v>
      </c>
    </row>
    <row r="73" spans="1:17" s="206" customFormat="1" ht="24" x14ac:dyDescent="0.2">
      <c r="A73" s="256" t="s">
        <v>284</v>
      </c>
      <c r="B73" s="212"/>
      <c r="C73" s="212"/>
      <c r="D73" s="203"/>
      <c r="E73" s="203"/>
      <c r="F73" s="203"/>
      <c r="G73" s="203"/>
      <c r="H73" s="203"/>
      <c r="I73" s="203"/>
      <c r="J73" s="203"/>
      <c r="K73" s="203"/>
      <c r="L73" s="203"/>
      <c r="M73" s="204"/>
      <c r="N73" s="203"/>
      <c r="O73" s="203"/>
      <c r="P73" s="278"/>
      <c r="Q73" s="241"/>
    </row>
    <row r="74" spans="1:17" s="206" customFormat="1" ht="24" x14ac:dyDescent="0.2">
      <c r="A74" s="256" t="s">
        <v>285</v>
      </c>
      <c r="B74" s="212"/>
      <c r="C74" s="212"/>
      <c r="D74" s="203"/>
      <c r="E74" s="203"/>
      <c r="F74" s="203"/>
      <c r="G74" s="203"/>
      <c r="H74" s="203"/>
      <c r="I74" s="203"/>
      <c r="J74" s="203"/>
      <c r="K74" s="203"/>
      <c r="L74" s="203"/>
      <c r="M74" s="204"/>
      <c r="N74" s="203"/>
      <c r="O74" s="203"/>
      <c r="P74" s="278"/>
      <c r="Q74" s="241"/>
    </row>
    <row r="75" spans="1:17" s="206" customFormat="1" ht="46.9" customHeight="1" x14ac:dyDescent="0.2">
      <c r="A75" s="256" t="s">
        <v>286</v>
      </c>
      <c r="B75" s="212"/>
      <c r="C75" s="212"/>
      <c r="D75" s="203"/>
      <c r="E75" s="203"/>
      <c r="F75" s="203"/>
      <c r="G75" s="203"/>
      <c r="H75" s="203"/>
      <c r="I75" s="203"/>
      <c r="J75" s="203"/>
      <c r="K75" s="203"/>
      <c r="L75" s="203"/>
      <c r="M75" s="204"/>
      <c r="N75" s="203"/>
      <c r="O75" s="203"/>
      <c r="P75" s="278"/>
      <c r="Q75" s="241"/>
    </row>
    <row r="76" spans="1:17" s="206" customFormat="1" ht="48" x14ac:dyDescent="0.2">
      <c r="A76" s="256" t="s">
        <v>287</v>
      </c>
      <c r="B76" s="212"/>
      <c r="C76" s="212"/>
      <c r="D76" s="203"/>
      <c r="E76" s="203"/>
      <c r="F76" s="203"/>
      <c r="G76" s="203"/>
      <c r="H76" s="203"/>
      <c r="I76" s="203"/>
      <c r="J76" s="203"/>
      <c r="K76" s="203"/>
      <c r="L76" s="203"/>
      <c r="M76" s="204"/>
      <c r="N76" s="203"/>
      <c r="O76" s="203"/>
      <c r="P76" s="278"/>
      <c r="Q76" s="293"/>
    </row>
    <row r="77" spans="1:17" s="206" customFormat="1" ht="48" x14ac:dyDescent="0.2">
      <c r="A77" s="256" t="s">
        <v>530</v>
      </c>
      <c r="B77" s="212"/>
      <c r="C77" s="212"/>
      <c r="D77" s="203"/>
      <c r="E77" s="203"/>
      <c r="F77" s="203"/>
      <c r="G77" s="203"/>
      <c r="H77" s="203"/>
      <c r="I77" s="203"/>
      <c r="J77" s="203"/>
      <c r="K77" s="203"/>
      <c r="L77" s="203"/>
      <c r="M77" s="204"/>
      <c r="N77" s="203"/>
      <c r="O77" s="203"/>
      <c r="P77" s="278"/>
      <c r="Q77" s="293"/>
    </row>
    <row r="78" spans="1:17" s="206" customFormat="1" ht="24" x14ac:dyDescent="0.2">
      <c r="A78" s="44" t="s">
        <v>447</v>
      </c>
      <c r="B78" s="295"/>
      <c r="C78" s="295"/>
      <c r="D78" s="216"/>
      <c r="E78" s="216"/>
      <c r="F78" s="216"/>
      <c r="G78" s="216"/>
      <c r="H78" s="216"/>
      <c r="I78" s="216"/>
      <c r="J78" s="216"/>
      <c r="K78" s="216"/>
      <c r="L78" s="216"/>
      <c r="M78" s="217"/>
      <c r="N78" s="216"/>
      <c r="O78" s="216"/>
      <c r="P78" s="216"/>
      <c r="Q78" s="292"/>
    </row>
    <row r="79" spans="1:17" s="298" customFormat="1" ht="48" x14ac:dyDescent="0.55000000000000004">
      <c r="A79" s="59" t="s">
        <v>531</v>
      </c>
      <c r="B79" s="212"/>
      <c r="C79" s="212"/>
      <c r="D79" s="302"/>
      <c r="E79" s="302"/>
      <c r="F79" s="302"/>
      <c r="G79" s="302"/>
      <c r="H79" s="302"/>
      <c r="I79" s="302"/>
      <c r="J79" s="302"/>
      <c r="K79" s="302"/>
      <c r="L79" s="302"/>
      <c r="M79" s="303"/>
      <c r="N79" s="302"/>
      <c r="O79" s="302"/>
      <c r="P79" s="302"/>
      <c r="Q79" s="380"/>
    </row>
    <row r="80" spans="1:17" s="298" customFormat="1" ht="24.6" customHeight="1" x14ac:dyDescent="0.2">
      <c r="A80" s="47" t="s">
        <v>288</v>
      </c>
      <c r="B80" s="287"/>
      <c r="C80" s="287"/>
      <c r="D80" s="299"/>
      <c r="E80" s="299"/>
      <c r="F80" s="299"/>
      <c r="G80" s="299"/>
      <c r="H80" s="299"/>
      <c r="I80" s="299"/>
      <c r="J80" s="299"/>
      <c r="K80" s="299"/>
      <c r="L80" s="299"/>
      <c r="M80" s="300"/>
      <c r="N80" s="299"/>
      <c r="O80" s="299"/>
      <c r="P80" s="299"/>
      <c r="Q80" s="301"/>
    </row>
    <row r="81" spans="1:17" s="298" customFormat="1" ht="48.6" customHeight="1" x14ac:dyDescent="0.2">
      <c r="A81" s="256" t="s">
        <v>289</v>
      </c>
      <c r="B81" s="212"/>
      <c r="C81" s="212"/>
      <c r="D81" s="302"/>
      <c r="E81" s="302"/>
      <c r="F81" s="302"/>
      <c r="G81" s="302"/>
      <c r="H81" s="302"/>
      <c r="I81" s="302"/>
      <c r="J81" s="302"/>
      <c r="K81" s="302"/>
      <c r="L81" s="302"/>
      <c r="M81" s="303"/>
      <c r="N81" s="302"/>
      <c r="O81" s="302"/>
      <c r="P81" s="302"/>
      <c r="Q81" s="301"/>
    </row>
    <row r="82" spans="1:17" s="298" customFormat="1" ht="24" x14ac:dyDescent="0.2">
      <c r="A82" s="47" t="s">
        <v>532</v>
      </c>
      <c r="B82" s="212"/>
      <c r="C82" s="212"/>
      <c r="D82" s="302"/>
      <c r="E82" s="302"/>
      <c r="F82" s="302"/>
      <c r="G82" s="302"/>
      <c r="H82" s="302"/>
      <c r="I82" s="302"/>
      <c r="J82" s="302"/>
      <c r="K82" s="302"/>
      <c r="L82" s="302"/>
      <c r="M82" s="303"/>
      <c r="N82" s="302"/>
      <c r="O82" s="302"/>
      <c r="P82" s="302"/>
      <c r="Q82" s="304"/>
    </row>
    <row r="83" spans="1:17" s="206" customFormat="1" ht="24" x14ac:dyDescent="0.2">
      <c r="A83" s="44" t="s">
        <v>450</v>
      </c>
      <c r="B83" s="295"/>
      <c r="C83" s="295"/>
      <c r="D83" s="216"/>
      <c r="E83" s="216"/>
      <c r="F83" s="216"/>
      <c r="G83" s="216"/>
      <c r="H83" s="216"/>
      <c r="I83" s="216"/>
      <c r="J83" s="216"/>
      <c r="K83" s="216"/>
      <c r="L83" s="216"/>
      <c r="M83" s="217"/>
      <c r="N83" s="216"/>
      <c r="O83" s="216"/>
      <c r="P83" s="216"/>
      <c r="Q83" s="292"/>
    </row>
    <row r="84" spans="1:17" s="298" customFormat="1" ht="48" x14ac:dyDescent="0.55000000000000004">
      <c r="A84" s="59" t="s">
        <v>533</v>
      </c>
      <c r="B84" s="212"/>
      <c r="C84" s="212"/>
      <c r="D84" s="302"/>
      <c r="E84" s="302"/>
      <c r="F84" s="302"/>
      <c r="G84" s="302"/>
      <c r="H84" s="302"/>
      <c r="I84" s="302"/>
      <c r="J84" s="302"/>
      <c r="K84" s="302"/>
      <c r="L84" s="302"/>
      <c r="M84" s="303"/>
      <c r="N84" s="302"/>
      <c r="O84" s="302"/>
      <c r="P84" s="302"/>
      <c r="Q84" s="380"/>
    </row>
    <row r="85" spans="1:17" s="298" customFormat="1" ht="24.6" customHeight="1" x14ac:dyDescent="0.2">
      <c r="A85" s="47" t="s">
        <v>240</v>
      </c>
      <c r="B85" s="287"/>
      <c r="C85" s="287"/>
      <c r="D85" s="299"/>
      <c r="E85" s="299"/>
      <c r="F85" s="299"/>
      <c r="G85" s="299"/>
      <c r="H85" s="299"/>
      <c r="I85" s="299"/>
      <c r="J85" s="299"/>
      <c r="K85" s="299"/>
      <c r="L85" s="299"/>
      <c r="M85" s="300"/>
      <c r="N85" s="299"/>
      <c r="O85" s="299"/>
      <c r="P85" s="299"/>
      <c r="Q85" s="301"/>
    </row>
    <row r="86" spans="1:17" s="298" customFormat="1" ht="48.6" customHeight="1" x14ac:dyDescent="0.2">
      <c r="A86" s="95" t="s">
        <v>290</v>
      </c>
      <c r="B86" s="212"/>
      <c r="C86" s="212"/>
      <c r="D86" s="302"/>
      <c r="E86" s="302"/>
      <c r="F86" s="302"/>
      <c r="G86" s="302"/>
      <c r="H86" s="302"/>
      <c r="I86" s="302"/>
      <c r="J86" s="302"/>
      <c r="K86" s="302"/>
      <c r="L86" s="302"/>
      <c r="M86" s="303"/>
      <c r="N86" s="302"/>
      <c r="O86" s="302"/>
      <c r="P86" s="302"/>
      <c r="Q86" s="301"/>
    </row>
    <row r="87" spans="1:17" s="298" customFormat="1" ht="24" x14ac:dyDescent="0.2">
      <c r="A87" s="47" t="s">
        <v>452</v>
      </c>
      <c r="B87" s="212"/>
      <c r="C87" s="212"/>
      <c r="D87" s="302"/>
      <c r="E87" s="302"/>
      <c r="F87" s="302"/>
      <c r="G87" s="302"/>
      <c r="H87" s="302"/>
      <c r="I87" s="302"/>
      <c r="J87" s="302"/>
      <c r="K87" s="302"/>
      <c r="L87" s="302"/>
      <c r="M87" s="303"/>
      <c r="N87" s="302"/>
      <c r="O87" s="302"/>
      <c r="P87" s="302"/>
      <c r="Q87" s="304"/>
    </row>
    <row r="88" spans="1:17" s="298" customFormat="1" ht="72" x14ac:dyDescent="0.2">
      <c r="A88" s="95" t="s">
        <v>534</v>
      </c>
      <c r="B88" s="212"/>
      <c r="C88" s="212"/>
      <c r="D88" s="302"/>
      <c r="E88" s="302"/>
      <c r="F88" s="302"/>
      <c r="G88" s="302"/>
      <c r="H88" s="302"/>
      <c r="I88" s="302"/>
      <c r="J88" s="302"/>
      <c r="K88" s="302"/>
      <c r="L88" s="302"/>
      <c r="M88" s="303"/>
      <c r="N88" s="302"/>
      <c r="O88" s="302"/>
      <c r="P88" s="302"/>
      <c r="Q88" s="304"/>
    </row>
    <row r="89" spans="1:17" s="206" customFormat="1" ht="24" x14ac:dyDescent="0.2">
      <c r="A89" s="294" t="s">
        <v>24</v>
      </c>
      <c r="B89" s="295"/>
      <c r="C89" s="295"/>
      <c r="D89" s="216"/>
      <c r="E89" s="216"/>
      <c r="F89" s="216"/>
      <c r="G89" s="216"/>
      <c r="H89" s="216"/>
      <c r="I89" s="216"/>
      <c r="J89" s="216"/>
      <c r="K89" s="216"/>
      <c r="L89" s="216"/>
      <c r="M89" s="217"/>
      <c r="N89" s="216"/>
      <c r="O89" s="216"/>
      <c r="P89" s="216"/>
      <c r="Q89" s="292"/>
    </row>
    <row r="90" spans="1:17" s="206" customFormat="1" ht="24" x14ac:dyDescent="0.2">
      <c r="A90" s="256" t="s">
        <v>291</v>
      </c>
      <c r="B90" s="212"/>
      <c r="C90" s="212"/>
      <c r="D90" s="216"/>
      <c r="E90" s="216"/>
      <c r="F90" s="216"/>
      <c r="G90" s="216"/>
      <c r="H90" s="216"/>
      <c r="I90" s="216"/>
      <c r="J90" s="216"/>
      <c r="K90" s="216"/>
      <c r="L90" s="216"/>
      <c r="M90" s="217"/>
      <c r="N90" s="216"/>
      <c r="O90" s="216"/>
      <c r="P90" s="216"/>
      <c r="Q90" s="292"/>
    </row>
    <row r="91" spans="1:17" s="206" customFormat="1" ht="24" x14ac:dyDescent="0.2">
      <c r="A91" s="257" t="s">
        <v>292</v>
      </c>
      <c r="B91" s="220"/>
      <c r="C91" s="220"/>
      <c r="D91" s="223"/>
      <c r="E91" s="223"/>
      <c r="F91" s="223"/>
      <c r="G91" s="223"/>
      <c r="H91" s="223"/>
      <c r="I91" s="223"/>
      <c r="J91" s="223"/>
      <c r="K91" s="223"/>
      <c r="L91" s="223"/>
      <c r="M91" s="224"/>
      <c r="N91" s="223"/>
      <c r="O91" s="223"/>
      <c r="P91" s="223"/>
      <c r="Q91" s="305"/>
    </row>
    <row r="92" spans="1:17" s="206" customFormat="1" ht="24" x14ac:dyDescent="0.2">
      <c r="A92" s="286" t="s">
        <v>293</v>
      </c>
      <c r="B92" s="287"/>
      <c r="C92" s="287"/>
      <c r="D92" s="288"/>
      <c r="E92" s="288"/>
      <c r="F92" s="288"/>
      <c r="G92" s="288"/>
      <c r="H92" s="288"/>
      <c r="I92" s="288"/>
      <c r="J92" s="288"/>
      <c r="K92" s="288"/>
      <c r="L92" s="288"/>
      <c r="M92" s="289"/>
      <c r="N92" s="288"/>
      <c r="O92" s="288"/>
      <c r="P92" s="288"/>
      <c r="Q92" s="262"/>
    </row>
    <row r="93" spans="1:17" s="206" customFormat="1" ht="49.15" customHeight="1" x14ac:dyDescent="0.2">
      <c r="A93" s="256" t="s">
        <v>294</v>
      </c>
      <c r="B93" s="212"/>
      <c r="C93" s="212"/>
      <c r="D93" s="216"/>
      <c r="E93" s="216"/>
      <c r="F93" s="216"/>
      <c r="G93" s="216"/>
      <c r="H93" s="216"/>
      <c r="I93" s="216"/>
      <c r="J93" s="216"/>
      <c r="K93" s="216"/>
      <c r="L93" s="216"/>
      <c r="M93" s="217"/>
      <c r="N93" s="216"/>
      <c r="O93" s="216"/>
      <c r="P93" s="216"/>
      <c r="Q93" s="292"/>
    </row>
    <row r="94" spans="1:17" s="206" customFormat="1" ht="24" x14ac:dyDescent="0.2">
      <c r="A94" s="268" t="s">
        <v>295</v>
      </c>
      <c r="B94" s="267"/>
      <c r="C94" s="267"/>
      <c r="D94" s="269"/>
      <c r="E94" s="269"/>
      <c r="F94" s="269"/>
      <c r="G94" s="269"/>
      <c r="H94" s="269"/>
      <c r="I94" s="269"/>
      <c r="J94" s="269"/>
      <c r="K94" s="269"/>
      <c r="L94" s="269"/>
      <c r="M94" s="270"/>
      <c r="N94" s="269"/>
      <c r="O94" s="269"/>
      <c r="P94" s="269"/>
      <c r="Q94" s="271"/>
    </row>
    <row r="95" spans="1:17" s="206" customFormat="1" ht="48" x14ac:dyDescent="0.2">
      <c r="A95" s="257" t="s">
        <v>296</v>
      </c>
      <c r="B95" s="220"/>
      <c r="C95" s="220"/>
      <c r="D95" s="223"/>
      <c r="E95" s="223"/>
      <c r="F95" s="223"/>
      <c r="G95" s="223"/>
      <c r="H95" s="223"/>
      <c r="I95" s="223"/>
      <c r="J95" s="223"/>
      <c r="K95" s="223"/>
      <c r="L95" s="223"/>
      <c r="M95" s="224"/>
      <c r="N95" s="223"/>
      <c r="O95" s="223"/>
      <c r="P95" s="223"/>
      <c r="Q95" s="305"/>
    </row>
    <row r="96" spans="1:17" s="200" customFormat="1" ht="24" x14ac:dyDescent="0.2">
      <c r="A96" s="265" t="s">
        <v>56</v>
      </c>
      <c r="B96" s="390"/>
      <c r="C96" s="390"/>
      <c r="D96" s="198"/>
      <c r="E96" s="198"/>
      <c r="F96" s="198"/>
      <c r="G96" s="198"/>
      <c r="H96" s="198"/>
      <c r="I96" s="198"/>
      <c r="J96" s="198"/>
      <c r="K96" s="198"/>
      <c r="L96" s="198"/>
      <c r="M96" s="199"/>
      <c r="N96" s="198"/>
      <c r="O96" s="198"/>
      <c r="P96" s="198"/>
      <c r="Q96" s="423" t="s">
        <v>249</v>
      </c>
    </row>
    <row r="97" spans="1:17" s="200" customFormat="1" ht="24" x14ac:dyDescent="0.55000000000000004">
      <c r="A97" s="385" t="s">
        <v>447</v>
      </c>
      <c r="B97" s="287"/>
      <c r="C97" s="287"/>
      <c r="D97" s="327"/>
      <c r="E97" s="327"/>
      <c r="F97" s="327"/>
      <c r="G97" s="327"/>
      <c r="H97" s="327"/>
      <c r="I97" s="327"/>
      <c r="J97" s="327"/>
      <c r="K97" s="327"/>
      <c r="L97" s="327"/>
      <c r="M97" s="328"/>
      <c r="N97" s="327"/>
      <c r="O97" s="327"/>
      <c r="P97" s="327"/>
      <c r="Q97" s="384"/>
    </row>
    <row r="98" spans="1:17" s="200" customFormat="1" ht="24" x14ac:dyDescent="0.55000000000000004">
      <c r="A98" s="59" t="s">
        <v>535</v>
      </c>
      <c r="B98" s="287" t="s">
        <v>250</v>
      </c>
      <c r="C98" s="287">
        <v>1</v>
      </c>
      <c r="D98" s="386"/>
      <c r="E98" s="386"/>
      <c r="F98" s="386"/>
      <c r="G98" s="387"/>
      <c r="H98" s="386"/>
      <c r="I98" s="386"/>
      <c r="J98" s="386"/>
      <c r="K98" s="386"/>
      <c r="L98" s="386"/>
      <c r="M98" s="388"/>
      <c r="N98" s="386"/>
      <c r="O98" s="386"/>
      <c r="P98" s="389"/>
      <c r="Q98" s="384"/>
    </row>
    <row r="99" spans="1:17" s="200" customFormat="1" ht="24" x14ac:dyDescent="0.55000000000000004">
      <c r="A99" s="59" t="s">
        <v>536</v>
      </c>
      <c r="B99" s="287" t="s">
        <v>87</v>
      </c>
      <c r="C99" s="287">
        <v>9</v>
      </c>
      <c r="D99" s="386"/>
      <c r="E99" s="386"/>
      <c r="F99" s="386"/>
      <c r="G99" s="386"/>
      <c r="H99" s="208">
        <v>6</v>
      </c>
      <c r="I99" s="208">
        <v>3</v>
      </c>
      <c r="J99" s="208"/>
      <c r="K99" s="208"/>
      <c r="L99" s="208"/>
      <c r="M99" s="209">
        <v>6</v>
      </c>
      <c r="N99" s="208">
        <v>3</v>
      </c>
      <c r="O99" s="208"/>
      <c r="P99" s="389"/>
      <c r="Q99" s="384"/>
    </row>
    <row r="100" spans="1:17" s="200" customFormat="1" ht="24" x14ac:dyDescent="0.55000000000000004">
      <c r="A100" s="59" t="s">
        <v>537</v>
      </c>
      <c r="B100" s="287" t="s">
        <v>86</v>
      </c>
      <c r="C100" s="287">
        <v>2</v>
      </c>
      <c r="D100" s="386"/>
      <c r="E100" s="386"/>
      <c r="F100" s="386"/>
      <c r="G100" s="386"/>
      <c r="H100" s="208"/>
      <c r="I100" s="208"/>
      <c r="J100" s="208">
        <v>1</v>
      </c>
      <c r="K100" s="208"/>
      <c r="L100" s="208"/>
      <c r="M100" s="209"/>
      <c r="N100" s="208"/>
      <c r="O100" s="208"/>
      <c r="P100" s="389">
        <v>1</v>
      </c>
      <c r="Q100" s="384"/>
    </row>
    <row r="101" spans="1:17" s="200" customFormat="1" ht="24" x14ac:dyDescent="0.55000000000000004">
      <c r="A101" s="59" t="s">
        <v>298</v>
      </c>
      <c r="B101" s="287" t="s">
        <v>87</v>
      </c>
      <c r="C101" s="287">
        <v>9</v>
      </c>
      <c r="D101" s="386"/>
      <c r="E101" s="386"/>
      <c r="F101" s="386"/>
      <c r="G101" s="386"/>
      <c r="H101" s="208">
        <v>6</v>
      </c>
      <c r="I101" s="208">
        <v>3</v>
      </c>
      <c r="J101" s="203"/>
      <c r="K101" s="203"/>
      <c r="L101" s="203"/>
      <c r="M101" s="209"/>
      <c r="N101" s="208">
        <v>6</v>
      </c>
      <c r="O101" s="208">
        <v>3</v>
      </c>
      <c r="P101" s="389"/>
      <c r="Q101" s="384"/>
    </row>
    <row r="102" spans="1:17" s="200" customFormat="1" ht="24" x14ac:dyDescent="0.55000000000000004">
      <c r="A102" s="59" t="s">
        <v>538</v>
      </c>
      <c r="B102" s="287" t="s">
        <v>86</v>
      </c>
      <c r="C102" s="287">
        <v>2</v>
      </c>
      <c r="D102" s="386"/>
      <c r="E102" s="386"/>
      <c r="F102" s="386"/>
      <c r="G102" s="386"/>
      <c r="H102" s="387"/>
      <c r="I102" s="387"/>
      <c r="J102" s="387">
        <v>1</v>
      </c>
      <c r="K102" s="387"/>
      <c r="L102" s="387"/>
      <c r="M102" s="391"/>
      <c r="N102" s="387"/>
      <c r="O102" s="387"/>
      <c r="P102" s="389">
        <v>1</v>
      </c>
      <c r="Q102" s="384"/>
    </row>
    <row r="103" spans="1:17" s="206" customFormat="1" ht="28.15" customHeight="1" x14ac:dyDescent="0.2">
      <c r="A103" s="98" t="s">
        <v>219</v>
      </c>
      <c r="B103" s="212"/>
      <c r="C103" s="212"/>
      <c r="D103" s="203"/>
      <c r="E103" s="203"/>
      <c r="F103" s="203"/>
      <c r="G103" s="203"/>
      <c r="H103" s="203"/>
      <c r="I103" s="203"/>
      <c r="J103" s="213"/>
      <c r="K103" s="216"/>
      <c r="L103" s="216"/>
      <c r="M103" s="217"/>
      <c r="N103" s="216"/>
      <c r="O103" s="216"/>
      <c r="P103" s="213"/>
      <c r="Q103" s="203"/>
    </row>
    <row r="104" spans="1:17" s="206" customFormat="1" ht="28.15" customHeight="1" x14ac:dyDescent="0.2">
      <c r="A104" s="47" t="s">
        <v>300</v>
      </c>
      <c r="B104" s="295"/>
      <c r="C104" s="295"/>
      <c r="D104" s="216"/>
      <c r="E104" s="216"/>
      <c r="F104" s="216"/>
      <c r="G104" s="216"/>
      <c r="H104" s="216"/>
      <c r="I104" s="216"/>
      <c r="J104" s="216"/>
      <c r="K104" s="216"/>
      <c r="L104" s="216"/>
      <c r="M104" s="217"/>
      <c r="N104" s="216"/>
      <c r="O104" s="216"/>
      <c r="P104" s="216"/>
      <c r="Q104" s="272"/>
    </row>
    <row r="105" spans="1:17" s="298" customFormat="1" ht="28.15" customHeight="1" x14ac:dyDescent="0.2">
      <c r="A105" s="47" t="s">
        <v>301</v>
      </c>
      <c r="B105" s="212"/>
      <c r="C105" s="212"/>
      <c r="D105" s="302"/>
      <c r="E105" s="302"/>
      <c r="F105" s="302"/>
      <c r="G105" s="302"/>
      <c r="H105" s="302"/>
      <c r="I105" s="302"/>
      <c r="J105" s="302"/>
      <c r="K105" s="302"/>
      <c r="L105" s="302"/>
      <c r="M105" s="303"/>
      <c r="N105" s="302"/>
      <c r="O105" s="302"/>
      <c r="P105" s="302"/>
      <c r="Q105" s="381"/>
    </row>
    <row r="106" spans="1:17" s="298" customFormat="1" ht="28.15" customHeight="1" x14ac:dyDescent="0.2">
      <c r="A106" s="47" t="s">
        <v>297</v>
      </c>
      <c r="B106" s="212"/>
      <c r="C106" s="212"/>
      <c r="D106" s="302"/>
      <c r="E106" s="302"/>
      <c r="F106" s="302"/>
      <c r="G106" s="302"/>
      <c r="H106" s="302"/>
      <c r="I106" s="302"/>
      <c r="J106" s="302"/>
      <c r="K106" s="302"/>
      <c r="L106" s="302"/>
      <c r="M106" s="303"/>
      <c r="N106" s="302"/>
      <c r="O106" s="302"/>
      <c r="P106" s="302"/>
      <c r="Q106" s="292"/>
    </row>
    <row r="107" spans="1:17" s="298" customFormat="1" ht="28.15" customHeight="1" x14ac:dyDescent="0.2">
      <c r="A107" s="47" t="s">
        <v>298</v>
      </c>
      <c r="B107" s="212"/>
      <c r="C107" s="212"/>
      <c r="D107" s="302"/>
      <c r="E107" s="302"/>
      <c r="F107" s="302"/>
      <c r="G107" s="302"/>
      <c r="H107" s="302"/>
      <c r="I107" s="302"/>
      <c r="J107" s="302"/>
      <c r="K107" s="302"/>
      <c r="L107" s="302"/>
      <c r="M107" s="303"/>
      <c r="N107" s="302"/>
      <c r="O107" s="302"/>
      <c r="P107" s="302"/>
      <c r="Q107" s="292"/>
    </row>
    <row r="108" spans="1:17" s="298" customFormat="1" ht="48" x14ac:dyDescent="0.2">
      <c r="A108" s="59" t="s">
        <v>299</v>
      </c>
      <c r="B108" s="212"/>
      <c r="C108" s="212"/>
      <c r="D108" s="302"/>
      <c r="E108" s="302"/>
      <c r="F108" s="302"/>
      <c r="G108" s="302"/>
      <c r="H108" s="302"/>
      <c r="I108" s="302"/>
      <c r="J108" s="302"/>
      <c r="K108" s="302"/>
      <c r="L108" s="302"/>
      <c r="M108" s="303"/>
      <c r="N108" s="302"/>
      <c r="O108" s="302"/>
      <c r="P108" s="302"/>
      <c r="Q108" s="306"/>
    </row>
    <row r="109" spans="1:17" s="200" customFormat="1" ht="24" x14ac:dyDescent="0.2">
      <c r="A109" s="265" t="s">
        <v>224</v>
      </c>
      <c r="B109" s="266"/>
      <c r="C109" s="266"/>
      <c r="D109" s="198"/>
      <c r="E109" s="198"/>
      <c r="F109" s="198"/>
      <c r="G109" s="198"/>
      <c r="H109" s="198"/>
      <c r="I109" s="198"/>
      <c r="J109" s="198"/>
      <c r="K109" s="198"/>
      <c r="L109" s="198"/>
      <c r="M109" s="199"/>
      <c r="N109" s="198"/>
      <c r="O109" s="198"/>
      <c r="P109" s="198"/>
      <c r="Q109" s="424" t="s">
        <v>249</v>
      </c>
    </row>
    <row r="110" spans="1:17" s="206" customFormat="1" ht="24.6" customHeight="1" x14ac:dyDescent="0.2">
      <c r="A110" s="98" t="s">
        <v>225</v>
      </c>
      <c r="B110" s="295"/>
      <c r="C110" s="295"/>
      <c r="D110" s="216"/>
      <c r="E110" s="216"/>
      <c r="F110" s="216"/>
      <c r="G110" s="216"/>
      <c r="H110" s="216"/>
      <c r="I110" s="216"/>
      <c r="J110" s="216"/>
      <c r="K110" s="216"/>
      <c r="L110" s="216"/>
      <c r="M110" s="217"/>
      <c r="N110" s="216"/>
      <c r="O110" s="216"/>
      <c r="P110" s="216"/>
      <c r="Q110" s="558"/>
    </row>
    <row r="111" spans="1:17" s="298" customFormat="1" ht="24" x14ac:dyDescent="0.2">
      <c r="A111" s="47" t="s">
        <v>302</v>
      </c>
      <c r="B111" s="212"/>
      <c r="C111" s="212"/>
      <c r="D111" s="302"/>
      <c r="E111" s="302"/>
      <c r="F111" s="302"/>
      <c r="G111" s="302"/>
      <c r="H111" s="302"/>
      <c r="I111" s="302"/>
      <c r="J111" s="302"/>
      <c r="K111" s="302"/>
      <c r="L111" s="302"/>
      <c r="M111" s="303"/>
      <c r="N111" s="302"/>
      <c r="O111" s="302"/>
      <c r="P111" s="302"/>
      <c r="Q111" s="559"/>
    </row>
    <row r="112" spans="1:17" s="298" customFormat="1" ht="24" x14ac:dyDescent="0.2">
      <c r="A112" s="47" t="s">
        <v>303</v>
      </c>
      <c r="B112" s="212"/>
      <c r="C112" s="212"/>
      <c r="D112" s="302"/>
      <c r="E112" s="302"/>
      <c r="F112" s="302"/>
      <c r="G112" s="302"/>
      <c r="H112" s="302"/>
      <c r="I112" s="302"/>
      <c r="J112" s="302"/>
      <c r="K112" s="302"/>
      <c r="L112" s="302"/>
      <c r="M112" s="303"/>
      <c r="N112" s="302"/>
      <c r="O112" s="302"/>
      <c r="P112" s="302"/>
      <c r="Q112" s="559"/>
    </row>
    <row r="113" spans="1:17" s="298" customFormat="1" ht="24" x14ac:dyDescent="0.2">
      <c r="A113" s="47" t="s">
        <v>304</v>
      </c>
      <c r="B113" s="212"/>
      <c r="C113" s="212"/>
      <c r="D113" s="302"/>
      <c r="E113" s="302"/>
      <c r="F113" s="302"/>
      <c r="G113" s="302"/>
      <c r="H113" s="302"/>
      <c r="I113" s="302"/>
      <c r="J113" s="302"/>
      <c r="K113" s="302"/>
      <c r="L113" s="302"/>
      <c r="M113" s="303"/>
      <c r="N113" s="302"/>
      <c r="O113" s="302"/>
      <c r="P113" s="302"/>
      <c r="Q113" s="559"/>
    </row>
    <row r="114" spans="1:17" s="298" customFormat="1" ht="24" x14ac:dyDescent="0.2">
      <c r="A114" s="47" t="s">
        <v>305</v>
      </c>
      <c r="B114" s="212"/>
      <c r="C114" s="212"/>
      <c r="D114" s="302"/>
      <c r="E114" s="302"/>
      <c r="F114" s="302"/>
      <c r="G114" s="302"/>
      <c r="H114" s="302"/>
      <c r="I114" s="302"/>
      <c r="J114" s="302"/>
      <c r="K114" s="302"/>
      <c r="L114" s="302"/>
      <c r="M114" s="303"/>
      <c r="N114" s="302"/>
      <c r="O114" s="302"/>
      <c r="P114" s="302"/>
      <c r="Q114" s="559"/>
    </row>
    <row r="115" spans="1:17" s="298" customFormat="1" ht="24" x14ac:dyDescent="0.2">
      <c r="A115" s="78" t="s">
        <v>306</v>
      </c>
      <c r="B115" s="267"/>
      <c r="C115" s="267"/>
      <c r="D115" s="392"/>
      <c r="E115" s="392"/>
      <c r="F115" s="392"/>
      <c r="G115" s="392"/>
      <c r="H115" s="392"/>
      <c r="I115" s="392"/>
      <c r="J115" s="392"/>
      <c r="K115" s="392"/>
      <c r="L115" s="392"/>
      <c r="M115" s="393"/>
      <c r="N115" s="392"/>
      <c r="O115" s="392"/>
      <c r="P115" s="392"/>
      <c r="Q115" s="559"/>
    </row>
    <row r="116" spans="1:17" s="298" customFormat="1" ht="24" x14ac:dyDescent="0.2">
      <c r="A116" s="257" t="s">
        <v>543</v>
      </c>
      <c r="B116" s="220"/>
      <c r="C116" s="220"/>
      <c r="D116" s="296"/>
      <c r="E116" s="296"/>
      <c r="F116" s="296"/>
      <c r="G116" s="296"/>
      <c r="H116" s="296"/>
      <c r="I116" s="296"/>
      <c r="J116" s="296"/>
      <c r="K116" s="296"/>
      <c r="L116" s="296"/>
      <c r="M116" s="297"/>
      <c r="N116" s="296"/>
      <c r="O116" s="296"/>
      <c r="P116" s="296"/>
      <c r="Q116" s="560"/>
    </row>
    <row r="117" spans="1:17" s="200" customFormat="1" ht="48" x14ac:dyDescent="0.2">
      <c r="A117" s="382" t="s">
        <v>544</v>
      </c>
      <c r="B117" s="383"/>
      <c r="C117" s="383"/>
      <c r="D117" s="327"/>
      <c r="E117" s="327"/>
      <c r="F117" s="327"/>
      <c r="G117" s="327"/>
      <c r="H117" s="327"/>
      <c r="I117" s="327"/>
      <c r="J117" s="327"/>
      <c r="K117" s="327"/>
      <c r="L117" s="327"/>
      <c r="M117" s="328"/>
      <c r="N117" s="327"/>
      <c r="O117" s="327"/>
      <c r="P117" s="327"/>
      <c r="Q117" s="409" t="s">
        <v>16</v>
      </c>
    </row>
    <row r="118" spans="1:17" s="206" customFormat="1" ht="48" x14ac:dyDescent="0.2">
      <c r="A118" s="256" t="s">
        <v>307</v>
      </c>
      <c r="B118" s="212"/>
      <c r="C118" s="212"/>
      <c r="D118" s="203"/>
      <c r="E118" s="203"/>
      <c r="F118" s="203"/>
      <c r="G118" s="203"/>
      <c r="H118" s="203"/>
      <c r="I118" s="203"/>
      <c r="J118" s="203"/>
      <c r="K118" s="203"/>
      <c r="L118" s="203"/>
      <c r="M118" s="204"/>
      <c r="N118" s="203"/>
      <c r="O118" s="203"/>
      <c r="P118" s="278"/>
      <c r="Q118" s="307"/>
    </row>
    <row r="119" spans="1:17" s="206" customFormat="1" ht="24.6" customHeight="1" x14ac:dyDescent="0.2">
      <c r="A119" s="256" t="s">
        <v>308</v>
      </c>
      <c r="B119" s="212"/>
      <c r="C119" s="212"/>
      <c r="D119" s="203"/>
      <c r="E119" s="203"/>
      <c r="F119" s="203"/>
      <c r="G119" s="203"/>
      <c r="H119" s="203"/>
      <c r="I119" s="203"/>
      <c r="J119" s="203"/>
      <c r="K119" s="203"/>
      <c r="L119" s="203"/>
      <c r="M119" s="204"/>
      <c r="N119" s="203"/>
      <c r="O119" s="203"/>
      <c r="P119" s="278"/>
      <c r="Q119" s="241"/>
    </row>
    <row r="120" spans="1:17" s="206" customFormat="1" ht="48" customHeight="1" x14ac:dyDescent="0.2">
      <c r="A120" s="286" t="s">
        <v>309</v>
      </c>
      <c r="B120" s="287"/>
      <c r="C120" s="287"/>
      <c r="D120" s="231"/>
      <c r="E120" s="231"/>
      <c r="F120" s="231"/>
      <c r="G120" s="231"/>
      <c r="H120" s="231"/>
      <c r="I120" s="231"/>
      <c r="J120" s="231"/>
      <c r="K120" s="231"/>
      <c r="L120" s="231"/>
      <c r="M120" s="232"/>
      <c r="N120" s="231"/>
      <c r="O120" s="231"/>
      <c r="P120" s="308"/>
      <c r="Q120" s="309"/>
    </row>
    <row r="121" spans="1:17" s="206" customFormat="1" ht="24" x14ac:dyDescent="0.2">
      <c r="A121" s="256" t="s">
        <v>545</v>
      </c>
      <c r="B121" s="287"/>
      <c r="C121" s="287"/>
      <c r="D121" s="231"/>
      <c r="E121" s="231"/>
      <c r="F121" s="231"/>
      <c r="G121" s="231"/>
      <c r="H121" s="231"/>
      <c r="I121" s="231"/>
      <c r="J121" s="231"/>
      <c r="K121" s="231"/>
      <c r="L121" s="231"/>
      <c r="M121" s="232"/>
      <c r="N121" s="231"/>
      <c r="O121" s="231"/>
      <c r="P121" s="308"/>
      <c r="Q121" s="309"/>
    </row>
    <row r="122" spans="1:17" s="314" customFormat="1" ht="24" x14ac:dyDescent="0.2">
      <c r="A122" s="310" t="s">
        <v>75</v>
      </c>
      <c r="B122" s="311"/>
      <c r="C122" s="311"/>
      <c r="D122" s="312"/>
      <c r="E122" s="312"/>
      <c r="F122" s="312"/>
      <c r="G122" s="312"/>
      <c r="H122" s="312"/>
      <c r="I122" s="312"/>
      <c r="J122" s="312"/>
      <c r="K122" s="312"/>
      <c r="L122" s="312"/>
      <c r="M122" s="313"/>
      <c r="N122" s="312"/>
      <c r="O122" s="312"/>
      <c r="P122" s="312"/>
      <c r="Q122" s="408" t="s">
        <v>34</v>
      </c>
    </row>
    <row r="123" spans="1:17" s="206" customFormat="1" ht="48" x14ac:dyDescent="0.2">
      <c r="A123" s="256" t="s">
        <v>546</v>
      </c>
      <c r="B123" s="212"/>
      <c r="C123" s="212"/>
      <c r="D123" s="203"/>
      <c r="E123" s="203"/>
      <c r="F123" s="203"/>
      <c r="G123" s="203"/>
      <c r="H123" s="203"/>
      <c r="I123" s="203"/>
      <c r="J123" s="203"/>
      <c r="K123" s="203"/>
      <c r="L123" s="203"/>
      <c r="M123" s="204"/>
      <c r="N123" s="203"/>
      <c r="O123" s="203"/>
      <c r="P123" s="203"/>
      <c r="Q123" s="407"/>
    </row>
    <row r="124" spans="1:17" s="206" customFormat="1" ht="48" x14ac:dyDescent="0.2">
      <c r="A124" s="256" t="s">
        <v>310</v>
      </c>
      <c r="B124" s="212"/>
      <c r="C124" s="212"/>
      <c r="D124" s="203"/>
      <c r="E124" s="203"/>
      <c r="F124" s="203"/>
      <c r="G124" s="203"/>
      <c r="H124" s="203"/>
      <c r="I124" s="203"/>
      <c r="J124" s="203"/>
      <c r="K124" s="203"/>
      <c r="L124" s="203"/>
      <c r="M124" s="204"/>
      <c r="N124" s="203"/>
      <c r="O124" s="203"/>
      <c r="P124" s="203"/>
      <c r="Q124" s="292"/>
    </row>
    <row r="125" spans="1:17" s="206" customFormat="1" ht="48" x14ac:dyDescent="0.2">
      <c r="A125" s="256" t="s">
        <v>311</v>
      </c>
      <c r="B125" s="212"/>
      <c r="C125" s="212"/>
      <c r="D125" s="547" t="s">
        <v>97</v>
      </c>
      <c r="E125" s="548"/>
      <c r="F125" s="548"/>
      <c r="G125" s="548"/>
      <c r="H125" s="548"/>
      <c r="I125" s="548"/>
      <c r="J125" s="548"/>
      <c r="K125" s="548"/>
      <c r="L125" s="548"/>
      <c r="M125" s="548"/>
      <c r="N125" s="548"/>
      <c r="O125" s="552"/>
      <c r="P125" s="203"/>
      <c r="Q125" s="216"/>
    </row>
    <row r="126" spans="1:17" s="206" customFormat="1" ht="34.15" customHeight="1" x14ac:dyDescent="0.2">
      <c r="A126" s="256" t="s">
        <v>312</v>
      </c>
      <c r="B126" s="212"/>
      <c r="C126" s="212"/>
      <c r="D126" s="547" t="s">
        <v>98</v>
      </c>
      <c r="E126" s="548"/>
      <c r="F126" s="548"/>
      <c r="G126" s="548"/>
      <c r="H126" s="548"/>
      <c r="I126" s="548"/>
      <c r="J126" s="548"/>
      <c r="K126" s="548"/>
      <c r="L126" s="548"/>
      <c r="M126" s="548"/>
      <c r="N126" s="548"/>
      <c r="O126" s="548"/>
      <c r="P126" s="315"/>
      <c r="Q126" s="216"/>
    </row>
    <row r="127" spans="1:17" s="206" customFormat="1" ht="34.15" customHeight="1" x14ac:dyDescent="0.2">
      <c r="A127" s="257" t="s">
        <v>313</v>
      </c>
      <c r="B127" s="220"/>
      <c r="C127" s="220"/>
      <c r="D127" s="549" t="s">
        <v>124</v>
      </c>
      <c r="E127" s="550"/>
      <c r="F127" s="550"/>
      <c r="G127" s="550"/>
      <c r="H127" s="550"/>
      <c r="I127" s="550"/>
      <c r="J127" s="550"/>
      <c r="K127" s="550"/>
      <c r="L127" s="550"/>
      <c r="M127" s="550"/>
      <c r="N127" s="550"/>
      <c r="O127" s="550"/>
      <c r="P127" s="551"/>
      <c r="Q127" s="290"/>
    </row>
    <row r="128" spans="1:17" s="314" customFormat="1" ht="34.15" customHeight="1" x14ac:dyDescent="0.2">
      <c r="A128" s="316" t="s">
        <v>52</v>
      </c>
      <c r="B128" s="247"/>
      <c r="C128" s="247"/>
      <c r="D128" s="317"/>
      <c r="E128" s="317"/>
      <c r="F128" s="317"/>
      <c r="G128" s="317"/>
      <c r="H128" s="317"/>
      <c r="I128" s="317"/>
      <c r="J128" s="317"/>
      <c r="K128" s="317"/>
      <c r="L128" s="317"/>
      <c r="M128" s="318"/>
      <c r="N128" s="317"/>
      <c r="O128" s="317"/>
      <c r="P128" s="317"/>
      <c r="Q128" s="319"/>
    </row>
    <row r="129" spans="1:17" s="200" customFormat="1" ht="34.15" customHeight="1" x14ac:dyDescent="0.2">
      <c r="A129" s="251" t="s">
        <v>547</v>
      </c>
      <c r="B129" s="252"/>
      <c r="C129" s="252"/>
      <c r="D129" s="198"/>
      <c r="E129" s="198"/>
      <c r="F129" s="198"/>
      <c r="G129" s="198"/>
      <c r="H129" s="198"/>
      <c r="I129" s="198"/>
      <c r="J129" s="198"/>
      <c r="K129" s="198"/>
      <c r="L129" s="198"/>
      <c r="M129" s="199"/>
      <c r="N129" s="198"/>
      <c r="O129" s="198"/>
      <c r="P129" s="198"/>
      <c r="Q129" s="410" t="s">
        <v>18</v>
      </c>
    </row>
    <row r="130" spans="1:17" s="206" customFormat="1" ht="34.15" customHeight="1" x14ac:dyDescent="0.2">
      <c r="A130" s="256" t="s">
        <v>125</v>
      </c>
      <c r="B130" s="212"/>
      <c r="C130" s="212"/>
      <c r="D130" s="203"/>
      <c r="E130" s="203"/>
      <c r="F130" s="203"/>
      <c r="G130" s="203"/>
      <c r="H130" s="203"/>
      <c r="I130" s="203"/>
      <c r="J130" s="203"/>
      <c r="K130" s="203"/>
      <c r="L130" s="203"/>
      <c r="M130" s="204"/>
      <c r="N130" s="203"/>
      <c r="O130" s="203"/>
      <c r="P130" s="203"/>
      <c r="Q130" s="292"/>
    </row>
    <row r="131" spans="1:17" s="206" customFormat="1" ht="34.15" customHeight="1" x14ac:dyDescent="0.2">
      <c r="A131" s="257" t="s">
        <v>26</v>
      </c>
      <c r="B131" s="220"/>
      <c r="C131" s="220"/>
      <c r="D131" s="283"/>
      <c r="E131" s="283"/>
      <c r="F131" s="283"/>
      <c r="G131" s="283"/>
      <c r="H131" s="283"/>
      <c r="I131" s="283"/>
      <c r="J131" s="283"/>
      <c r="K131" s="283"/>
      <c r="L131" s="283"/>
      <c r="M131" s="284"/>
      <c r="N131" s="283"/>
      <c r="O131" s="283"/>
      <c r="P131" s="283"/>
      <c r="Q131" s="305"/>
    </row>
    <row r="132" spans="1:17" s="200" customFormat="1" ht="48" x14ac:dyDescent="0.2">
      <c r="A132" s="251" t="s">
        <v>466</v>
      </c>
      <c r="B132" s="252"/>
      <c r="C132" s="252"/>
      <c r="D132" s="198"/>
      <c r="E132" s="198"/>
      <c r="F132" s="198"/>
      <c r="G132" s="198"/>
      <c r="H132" s="198"/>
      <c r="I132" s="198"/>
      <c r="J132" s="198"/>
      <c r="K132" s="198"/>
      <c r="L132" s="198"/>
      <c r="M132" s="199"/>
      <c r="N132" s="198"/>
      <c r="O132" s="198"/>
      <c r="P132" s="198"/>
      <c r="Q132" s="412" t="s">
        <v>34</v>
      </c>
    </row>
    <row r="133" spans="1:17" s="200" customFormat="1" ht="48" x14ac:dyDescent="0.2">
      <c r="A133" s="256" t="s">
        <v>548</v>
      </c>
      <c r="B133" s="295"/>
      <c r="C133" s="295"/>
      <c r="D133" s="240"/>
      <c r="E133" s="240"/>
      <c r="F133" s="240"/>
      <c r="G133" s="240"/>
      <c r="H133" s="240"/>
      <c r="I133" s="240"/>
      <c r="J133" s="240"/>
      <c r="K133" s="240"/>
      <c r="L133" s="240"/>
      <c r="M133" s="321"/>
      <c r="N133" s="240"/>
      <c r="O133" s="240"/>
      <c r="P133" s="240"/>
      <c r="Q133" s="411"/>
    </row>
    <row r="134" spans="1:17" s="206" customFormat="1" ht="48.6" customHeight="1" x14ac:dyDescent="0.2">
      <c r="A134" s="256" t="s">
        <v>314</v>
      </c>
      <c r="B134" s="212"/>
      <c r="C134" s="212"/>
      <c r="D134" s="203"/>
      <c r="E134" s="203"/>
      <c r="F134" s="203"/>
      <c r="G134" s="203"/>
      <c r="H134" s="203"/>
      <c r="I134" s="203"/>
      <c r="J134" s="203"/>
      <c r="K134" s="203"/>
      <c r="L134" s="203"/>
      <c r="M134" s="204"/>
      <c r="N134" s="203"/>
      <c r="O134" s="203"/>
      <c r="P134" s="203"/>
      <c r="Q134" s="292"/>
    </row>
    <row r="135" spans="1:17" s="206" customFormat="1" ht="49.15" customHeight="1" x14ac:dyDescent="0.2">
      <c r="A135" s="256" t="s">
        <v>315</v>
      </c>
      <c r="B135" s="212"/>
      <c r="C135" s="212"/>
      <c r="D135" s="203"/>
      <c r="E135" s="203"/>
      <c r="F135" s="203"/>
      <c r="G135" s="203"/>
      <c r="H135" s="203"/>
      <c r="I135" s="203"/>
      <c r="J135" s="203"/>
      <c r="K135" s="203"/>
      <c r="L135" s="203"/>
      <c r="M135" s="204"/>
      <c r="N135" s="203"/>
      <c r="O135" s="203"/>
      <c r="P135" s="203"/>
      <c r="Q135" s="292"/>
    </row>
    <row r="136" spans="1:17" s="206" customFormat="1" ht="48" x14ac:dyDescent="0.2">
      <c r="A136" s="256" t="s">
        <v>316</v>
      </c>
      <c r="B136" s="212"/>
      <c r="C136" s="212"/>
      <c r="D136" s="203"/>
      <c r="E136" s="203"/>
      <c r="F136" s="203"/>
      <c r="G136" s="203"/>
      <c r="H136" s="203"/>
      <c r="I136" s="203"/>
      <c r="J136" s="203"/>
      <c r="K136" s="203"/>
      <c r="L136" s="203"/>
      <c r="M136" s="204"/>
      <c r="N136" s="203"/>
      <c r="O136" s="203"/>
      <c r="P136" s="203"/>
      <c r="Q136" s="292"/>
    </row>
    <row r="137" spans="1:17" s="322" customFormat="1" ht="24" x14ac:dyDescent="0.2">
      <c r="A137" s="429" t="s">
        <v>101</v>
      </c>
      <c r="B137" s="430"/>
      <c r="C137" s="430"/>
      <c r="D137" s="431"/>
      <c r="E137" s="431"/>
      <c r="F137" s="431"/>
      <c r="G137" s="431"/>
      <c r="H137" s="431"/>
      <c r="I137" s="431"/>
      <c r="J137" s="431"/>
      <c r="K137" s="431"/>
      <c r="L137" s="431"/>
      <c r="M137" s="432"/>
      <c r="N137" s="431"/>
      <c r="O137" s="431"/>
      <c r="P137" s="431"/>
      <c r="Q137" s="433"/>
    </row>
    <row r="138" spans="1:17" s="323" customFormat="1" ht="29.45" customHeight="1" x14ac:dyDescent="0.2">
      <c r="A138" s="394" t="s">
        <v>102</v>
      </c>
      <c r="B138" s="434"/>
      <c r="C138" s="434"/>
      <c r="D138" s="435"/>
      <c r="E138" s="435"/>
      <c r="F138" s="435"/>
      <c r="G138" s="435"/>
      <c r="H138" s="435"/>
      <c r="I138" s="435"/>
      <c r="J138" s="435"/>
      <c r="K138" s="435"/>
      <c r="L138" s="435"/>
      <c r="M138" s="436"/>
      <c r="N138" s="435"/>
      <c r="O138" s="435"/>
      <c r="P138" s="435"/>
      <c r="Q138" s="410" t="s">
        <v>16</v>
      </c>
    </row>
    <row r="139" spans="1:17" s="206" customFormat="1" ht="29.45" customHeight="1" x14ac:dyDescent="0.2">
      <c r="A139" s="256" t="s">
        <v>317</v>
      </c>
      <c r="B139" s="212"/>
      <c r="C139" s="212"/>
      <c r="D139" s="203"/>
      <c r="E139" s="203"/>
      <c r="F139" s="203"/>
      <c r="G139" s="203"/>
      <c r="H139" s="203"/>
      <c r="I139" s="203"/>
      <c r="J139" s="203"/>
      <c r="K139" s="203"/>
      <c r="L139" s="203"/>
      <c r="M139" s="204"/>
      <c r="N139" s="203"/>
      <c r="O139" s="203"/>
      <c r="P139" s="203"/>
      <c r="Q139" s="411" t="s">
        <v>34</v>
      </c>
    </row>
    <row r="140" spans="1:17" s="206" customFormat="1" ht="29.45" customHeight="1" x14ac:dyDescent="0.2">
      <c r="A140" s="286" t="s">
        <v>318</v>
      </c>
      <c r="B140" s="287"/>
      <c r="C140" s="287"/>
      <c r="D140" s="231"/>
      <c r="E140" s="231"/>
      <c r="F140" s="231"/>
      <c r="G140" s="231"/>
      <c r="H140" s="231"/>
      <c r="I140" s="231"/>
      <c r="J140" s="231"/>
      <c r="K140" s="231"/>
      <c r="L140" s="231"/>
      <c r="M140" s="232"/>
      <c r="N140" s="231"/>
      <c r="O140" s="231"/>
      <c r="P140" s="231"/>
      <c r="Q140" s="288"/>
    </row>
    <row r="141" spans="1:17" s="206" customFormat="1" ht="29.45" customHeight="1" x14ac:dyDescent="0.2">
      <c r="A141" s="286" t="s">
        <v>319</v>
      </c>
      <c r="B141" s="287"/>
      <c r="C141" s="287"/>
      <c r="D141" s="203"/>
      <c r="E141" s="203"/>
      <c r="F141" s="203"/>
      <c r="G141" s="203"/>
      <c r="H141" s="203"/>
      <c r="I141" s="203"/>
      <c r="J141" s="203"/>
      <c r="K141" s="203"/>
      <c r="L141" s="203"/>
      <c r="M141" s="204"/>
      <c r="N141" s="203"/>
      <c r="O141" s="203"/>
      <c r="P141" s="203"/>
      <c r="Q141" s="292"/>
    </row>
    <row r="142" spans="1:17" s="206" customFormat="1" ht="48" x14ac:dyDescent="0.2">
      <c r="A142" s="286" t="s">
        <v>320</v>
      </c>
      <c r="B142" s="287"/>
      <c r="C142" s="287"/>
      <c r="D142" s="203"/>
      <c r="E142" s="203"/>
      <c r="F142" s="203"/>
      <c r="G142" s="203"/>
      <c r="H142" s="203"/>
      <c r="I142" s="203"/>
      <c r="J142" s="203"/>
      <c r="K142" s="203"/>
      <c r="L142" s="203"/>
      <c r="M142" s="204"/>
      <c r="N142" s="203"/>
      <c r="O142" s="203"/>
      <c r="P142" s="203"/>
      <c r="Q142" s="292"/>
    </row>
    <row r="143" spans="1:17" s="206" customFormat="1" ht="24" x14ac:dyDescent="0.2">
      <c r="A143" s="286" t="s">
        <v>321</v>
      </c>
      <c r="B143" s="287"/>
      <c r="C143" s="287"/>
      <c r="D143" s="231"/>
      <c r="E143" s="231"/>
      <c r="F143" s="231"/>
      <c r="G143" s="231"/>
      <c r="H143" s="231"/>
      <c r="I143" s="231"/>
      <c r="J143" s="231"/>
      <c r="K143" s="231"/>
      <c r="L143" s="231"/>
      <c r="M143" s="232"/>
      <c r="N143" s="231"/>
      <c r="O143" s="231"/>
      <c r="P143" s="231"/>
      <c r="Q143" s="262"/>
    </row>
    <row r="144" spans="1:17" s="206" customFormat="1" ht="49.9" customHeight="1" x14ac:dyDescent="0.2">
      <c r="A144" s="286" t="s">
        <v>322</v>
      </c>
      <c r="B144" s="287"/>
      <c r="C144" s="287"/>
      <c r="D144" s="231"/>
      <c r="E144" s="231"/>
      <c r="F144" s="231"/>
      <c r="G144" s="231"/>
      <c r="H144" s="231"/>
      <c r="I144" s="231"/>
      <c r="J144" s="231"/>
      <c r="K144" s="231"/>
      <c r="L144" s="231"/>
      <c r="M144" s="232"/>
      <c r="N144" s="231"/>
      <c r="O144" s="231"/>
      <c r="P144" s="231"/>
      <c r="Q144" s="288"/>
    </row>
    <row r="145" spans="1:17" s="206" customFormat="1" ht="30" customHeight="1" x14ac:dyDescent="0.2">
      <c r="A145" s="286" t="s">
        <v>323</v>
      </c>
      <c r="B145" s="287"/>
      <c r="C145" s="287"/>
      <c r="D145" s="231"/>
      <c r="E145" s="231"/>
      <c r="F145" s="231"/>
      <c r="G145" s="231"/>
      <c r="H145" s="231"/>
      <c r="I145" s="231"/>
      <c r="J145" s="231"/>
      <c r="K145" s="231"/>
      <c r="L145" s="231"/>
      <c r="M145" s="232"/>
      <c r="N145" s="231"/>
      <c r="O145" s="231"/>
      <c r="P145" s="231"/>
      <c r="Q145" s="288"/>
    </row>
    <row r="146" spans="1:17" s="206" customFormat="1" ht="49.9" customHeight="1" x14ac:dyDescent="0.2">
      <c r="A146" s="286" t="s">
        <v>324</v>
      </c>
      <c r="B146" s="287"/>
      <c r="C146" s="287"/>
      <c r="D146" s="231"/>
      <c r="E146" s="231"/>
      <c r="F146" s="231"/>
      <c r="G146" s="231"/>
      <c r="H146" s="231"/>
      <c r="I146" s="231"/>
      <c r="J146" s="231"/>
      <c r="K146" s="231"/>
      <c r="L146" s="231"/>
      <c r="M146" s="232"/>
      <c r="N146" s="231"/>
      <c r="O146" s="231"/>
      <c r="P146" s="231"/>
      <c r="Q146" s="288"/>
    </row>
    <row r="147" spans="1:17" s="206" customFormat="1" ht="30" customHeight="1" x14ac:dyDescent="0.2">
      <c r="A147" s="286" t="s">
        <v>325</v>
      </c>
      <c r="B147" s="287"/>
      <c r="C147" s="287"/>
      <c r="D147" s="231"/>
      <c r="E147" s="231"/>
      <c r="F147" s="231"/>
      <c r="G147" s="231"/>
      <c r="H147" s="231"/>
      <c r="I147" s="231"/>
      <c r="J147" s="231"/>
      <c r="K147" s="231"/>
      <c r="L147" s="231"/>
      <c r="M147" s="232"/>
      <c r="N147" s="231"/>
      <c r="O147" s="231"/>
      <c r="P147" s="231"/>
      <c r="Q147" s="288"/>
    </row>
    <row r="148" spans="1:17" s="206" customFormat="1" ht="30" customHeight="1" x14ac:dyDescent="0.2">
      <c r="A148" s="286" t="s">
        <v>112</v>
      </c>
      <c r="B148" s="287"/>
      <c r="C148" s="287"/>
      <c r="D148" s="231"/>
      <c r="E148" s="231"/>
      <c r="F148" s="231"/>
      <c r="G148" s="231"/>
      <c r="H148" s="231"/>
      <c r="I148" s="231"/>
      <c r="J148" s="231"/>
      <c r="K148" s="231"/>
      <c r="L148" s="231"/>
      <c r="M148" s="232"/>
      <c r="N148" s="231"/>
      <c r="O148" s="231"/>
      <c r="P148" s="231"/>
      <c r="Q148" s="288"/>
    </row>
    <row r="149" spans="1:17" s="200" customFormat="1" ht="30.6" customHeight="1" x14ac:dyDescent="0.55000000000000004">
      <c r="A149" s="251" t="s">
        <v>241</v>
      </c>
      <c r="B149" s="252"/>
      <c r="C149" s="252"/>
      <c r="D149" s="198"/>
      <c r="E149" s="198"/>
      <c r="F149" s="198"/>
      <c r="G149" s="198"/>
      <c r="H149" s="198"/>
      <c r="I149" s="198"/>
      <c r="J149" s="198"/>
      <c r="K149" s="198"/>
      <c r="L149" s="198"/>
      <c r="M149" s="199"/>
      <c r="N149" s="198"/>
      <c r="O149" s="198"/>
      <c r="P149" s="198"/>
      <c r="Q149" s="324"/>
    </row>
    <row r="150" spans="1:17" s="206" customFormat="1" ht="48" x14ac:dyDescent="0.2">
      <c r="A150" s="268" t="s">
        <v>326</v>
      </c>
      <c r="B150" s="267"/>
      <c r="C150" s="267"/>
      <c r="D150" s="325"/>
      <c r="E150" s="325"/>
      <c r="F150" s="325"/>
      <c r="G150" s="325"/>
      <c r="H150" s="325"/>
      <c r="I150" s="325"/>
      <c r="J150" s="325"/>
      <c r="K150" s="325"/>
      <c r="L150" s="325"/>
      <c r="M150" s="326"/>
      <c r="N150" s="325"/>
      <c r="O150" s="325"/>
      <c r="P150" s="325"/>
      <c r="Q150" s="414" t="s">
        <v>244</v>
      </c>
    </row>
    <row r="151" spans="1:17" s="206" customFormat="1" ht="32.450000000000003" customHeight="1" x14ac:dyDescent="0.2">
      <c r="A151" s="437" t="s">
        <v>327</v>
      </c>
      <c r="B151" s="438"/>
      <c r="C151" s="438"/>
      <c r="D151" s="237"/>
      <c r="E151" s="237"/>
      <c r="F151" s="237"/>
      <c r="G151" s="237"/>
      <c r="H151" s="237"/>
      <c r="I151" s="237"/>
      <c r="J151" s="237"/>
      <c r="K151" s="237"/>
      <c r="L151" s="237"/>
      <c r="M151" s="238"/>
      <c r="N151" s="237"/>
      <c r="O151" s="237"/>
      <c r="P151" s="237"/>
      <c r="Q151" s="439"/>
    </row>
    <row r="152" spans="1:17" s="200" customFormat="1" ht="24" x14ac:dyDescent="0.55000000000000004">
      <c r="A152" s="251" t="s">
        <v>242</v>
      </c>
      <c r="B152" s="252"/>
      <c r="C152" s="252"/>
      <c r="D152" s="198"/>
      <c r="E152" s="198"/>
      <c r="F152" s="198"/>
      <c r="G152" s="198"/>
      <c r="H152" s="198"/>
      <c r="I152" s="198"/>
      <c r="J152" s="198"/>
      <c r="K152" s="198"/>
      <c r="L152" s="198"/>
      <c r="M152" s="199"/>
      <c r="N152" s="198"/>
      <c r="O152" s="198"/>
      <c r="P152" s="198"/>
      <c r="Q152" s="413" t="s">
        <v>158</v>
      </c>
    </row>
    <row r="153" spans="1:17" s="206" customFormat="1" ht="24" x14ac:dyDescent="0.55000000000000004">
      <c r="A153" s="256" t="s">
        <v>115</v>
      </c>
      <c r="B153" s="212"/>
      <c r="C153" s="212"/>
      <c r="D153" s="203"/>
      <c r="E153" s="203"/>
      <c r="F153" s="203"/>
      <c r="G153" s="203"/>
      <c r="H153" s="203"/>
      <c r="I153" s="203"/>
      <c r="J153" s="203"/>
      <c r="K153" s="203"/>
      <c r="L153" s="203"/>
      <c r="M153" s="204"/>
      <c r="N153" s="203"/>
      <c r="O153" s="203"/>
      <c r="P153" s="203"/>
      <c r="Q153" s="329"/>
    </row>
    <row r="154" spans="1:17" s="206" customFormat="1" ht="24" x14ac:dyDescent="0.2">
      <c r="A154" s="256" t="s">
        <v>116</v>
      </c>
      <c r="B154" s="267"/>
      <c r="C154" s="267"/>
      <c r="D154" s="325"/>
      <c r="E154" s="325"/>
      <c r="F154" s="325"/>
      <c r="G154" s="325"/>
      <c r="H154" s="325"/>
      <c r="I154" s="325"/>
      <c r="J154" s="325"/>
      <c r="K154" s="325"/>
      <c r="L154" s="325"/>
      <c r="M154" s="326"/>
      <c r="N154" s="325"/>
      <c r="O154" s="325"/>
      <c r="P154" s="325"/>
      <c r="Q154" s="271"/>
    </row>
    <row r="155" spans="1:17" s="206" customFormat="1" ht="24" x14ac:dyDescent="0.2">
      <c r="A155" s="256" t="s">
        <v>117</v>
      </c>
      <c r="B155" s="267"/>
      <c r="C155" s="267"/>
      <c r="D155" s="325"/>
      <c r="E155" s="325"/>
      <c r="F155" s="325"/>
      <c r="G155" s="325"/>
      <c r="H155" s="325"/>
      <c r="I155" s="325"/>
      <c r="J155" s="325"/>
      <c r="K155" s="325"/>
      <c r="L155" s="325"/>
      <c r="M155" s="326"/>
      <c r="N155" s="325"/>
      <c r="O155" s="325"/>
      <c r="P155" s="325"/>
      <c r="Q155" s="271"/>
    </row>
    <row r="156" spans="1:17" s="206" customFormat="1" ht="24" x14ac:dyDescent="0.2">
      <c r="A156" s="256" t="s">
        <v>118</v>
      </c>
      <c r="B156" s="267"/>
      <c r="C156" s="267"/>
      <c r="D156" s="325"/>
      <c r="E156" s="325"/>
      <c r="F156" s="325"/>
      <c r="G156" s="325"/>
      <c r="H156" s="325"/>
      <c r="I156" s="325"/>
      <c r="J156" s="325"/>
      <c r="K156" s="325"/>
      <c r="L156" s="325"/>
      <c r="M156" s="326"/>
      <c r="N156" s="325"/>
      <c r="O156" s="325"/>
      <c r="P156" s="325"/>
      <c r="Q156" s="271"/>
    </row>
    <row r="157" spans="1:17" s="206" customFormat="1" ht="24" x14ac:dyDescent="0.2">
      <c r="A157" s="256" t="s">
        <v>119</v>
      </c>
      <c r="B157" s="267"/>
      <c r="C157" s="267"/>
      <c r="D157" s="325"/>
      <c r="E157" s="325"/>
      <c r="F157" s="325"/>
      <c r="G157" s="325"/>
      <c r="H157" s="325"/>
      <c r="I157" s="325"/>
      <c r="J157" s="325"/>
      <c r="K157" s="325"/>
      <c r="L157" s="325"/>
      <c r="M157" s="326"/>
      <c r="N157" s="325"/>
      <c r="O157" s="325"/>
      <c r="P157" s="325"/>
      <c r="Q157" s="271"/>
    </row>
    <row r="158" spans="1:17" s="206" customFormat="1" ht="24" x14ac:dyDescent="0.2">
      <c r="A158" s="268" t="s">
        <v>120</v>
      </c>
      <c r="B158" s="267"/>
      <c r="C158" s="267"/>
      <c r="D158" s="325"/>
      <c r="E158" s="325"/>
      <c r="F158" s="325"/>
      <c r="G158" s="325"/>
      <c r="H158" s="325"/>
      <c r="I158" s="325"/>
      <c r="J158" s="325"/>
      <c r="K158" s="325"/>
      <c r="L158" s="325"/>
      <c r="M158" s="326"/>
      <c r="N158" s="325"/>
      <c r="O158" s="325"/>
      <c r="P158" s="325"/>
      <c r="Q158" s="271"/>
    </row>
    <row r="159" spans="1:17" s="200" customFormat="1" ht="24" x14ac:dyDescent="0.55000000000000004">
      <c r="A159" s="394" t="s">
        <v>121</v>
      </c>
      <c r="B159" s="252"/>
      <c r="C159" s="252"/>
      <c r="D159" s="198"/>
      <c r="E159" s="198"/>
      <c r="F159" s="198"/>
      <c r="G159" s="198"/>
      <c r="H159" s="198"/>
      <c r="I159" s="198"/>
      <c r="J159" s="198"/>
      <c r="K159" s="198"/>
      <c r="L159" s="198"/>
      <c r="M159" s="199"/>
      <c r="N159" s="198"/>
      <c r="O159" s="198"/>
      <c r="P159" s="198"/>
      <c r="Q159" s="324"/>
    </row>
    <row r="160" spans="1:17" s="206" customFormat="1" ht="24" x14ac:dyDescent="0.55000000000000004">
      <c r="A160" s="256" t="s">
        <v>122</v>
      </c>
      <c r="B160" s="212"/>
      <c r="C160" s="212"/>
      <c r="D160" s="203"/>
      <c r="E160" s="203"/>
      <c r="F160" s="203"/>
      <c r="G160" s="203"/>
      <c r="H160" s="203"/>
      <c r="I160" s="203"/>
      <c r="J160" s="203"/>
      <c r="K160" s="203"/>
      <c r="L160" s="203"/>
      <c r="M160" s="204"/>
      <c r="N160" s="203"/>
      <c r="O160" s="203"/>
      <c r="P160" s="203"/>
      <c r="Q160" s="329"/>
    </row>
    <row r="161" spans="1:17" s="206" customFormat="1" ht="24" x14ac:dyDescent="0.2">
      <c r="A161" s="257" t="s">
        <v>123</v>
      </c>
      <c r="B161" s="220"/>
      <c r="C161" s="220"/>
      <c r="D161" s="283"/>
      <c r="E161" s="283"/>
      <c r="F161" s="283"/>
      <c r="G161" s="283"/>
      <c r="H161" s="283"/>
      <c r="I161" s="283"/>
      <c r="J161" s="283"/>
      <c r="K161" s="283"/>
      <c r="L161" s="283"/>
      <c r="M161" s="284"/>
      <c r="N161" s="283"/>
      <c r="O161" s="283"/>
      <c r="P161" s="283"/>
      <c r="Q161" s="305"/>
    </row>
    <row r="162" spans="1:17" s="334" customFormat="1" ht="24.75" customHeight="1" x14ac:dyDescent="0.2">
      <c r="A162" s="330" t="s">
        <v>550</v>
      </c>
      <c r="B162" s="331"/>
      <c r="C162" s="331"/>
      <c r="D162" s="332"/>
      <c r="E162" s="332"/>
      <c r="F162" s="332"/>
      <c r="G162" s="332"/>
      <c r="H162" s="332"/>
      <c r="I162" s="332"/>
      <c r="J162" s="332"/>
      <c r="K162" s="332"/>
      <c r="L162" s="332"/>
      <c r="M162" s="333"/>
      <c r="N162" s="332"/>
      <c r="O162" s="332"/>
      <c r="P162" s="332"/>
      <c r="Q162" s="415" t="s">
        <v>16</v>
      </c>
    </row>
    <row r="163" spans="1:17" s="206" customFormat="1" ht="24.6" customHeight="1" x14ac:dyDescent="0.2">
      <c r="A163" s="256" t="s">
        <v>328</v>
      </c>
      <c r="B163" s="212"/>
      <c r="C163" s="212"/>
      <c r="D163" s="203"/>
      <c r="E163" s="203"/>
      <c r="F163" s="203"/>
      <c r="G163" s="203"/>
      <c r="H163" s="203"/>
      <c r="I163" s="203"/>
      <c r="J163" s="203"/>
      <c r="K163" s="203"/>
      <c r="L163" s="203"/>
      <c r="M163" s="204"/>
      <c r="N163" s="203"/>
      <c r="O163" s="203"/>
      <c r="P163" s="203"/>
      <c r="Q163" s="240" t="s">
        <v>81</v>
      </c>
    </row>
    <row r="164" spans="1:17" s="206" customFormat="1" ht="49.15" customHeight="1" x14ac:dyDescent="0.2">
      <c r="A164" s="268" t="s">
        <v>329</v>
      </c>
      <c r="B164" s="267"/>
      <c r="C164" s="267"/>
      <c r="D164" s="336"/>
      <c r="E164" s="325"/>
      <c r="F164" s="325"/>
      <c r="G164" s="325"/>
      <c r="H164" s="325"/>
      <c r="I164" s="325"/>
      <c r="J164" s="325"/>
      <c r="K164" s="325"/>
      <c r="L164" s="325"/>
      <c r="M164" s="326"/>
      <c r="N164" s="325"/>
      <c r="O164" s="325"/>
      <c r="P164" s="325"/>
      <c r="Q164" s="337"/>
    </row>
    <row r="165" spans="1:17" s="206" customFormat="1" ht="48" x14ac:dyDescent="0.2">
      <c r="A165" s="257" t="s">
        <v>549</v>
      </c>
      <c r="B165" s="220"/>
      <c r="C165" s="220"/>
      <c r="D165" s="283"/>
      <c r="E165" s="285"/>
      <c r="F165" s="283"/>
      <c r="G165" s="283"/>
      <c r="H165" s="283"/>
      <c r="I165" s="283"/>
      <c r="J165" s="283"/>
      <c r="K165" s="283"/>
      <c r="L165" s="283"/>
      <c r="M165" s="284"/>
      <c r="N165" s="283"/>
      <c r="O165" s="283"/>
      <c r="P165" s="283"/>
      <c r="Q165" s="338"/>
    </row>
    <row r="166" spans="1:17" s="334" customFormat="1" ht="24" x14ac:dyDescent="0.2">
      <c r="A166" s="330" t="s">
        <v>551</v>
      </c>
      <c r="B166" s="331"/>
      <c r="C166" s="331"/>
      <c r="D166" s="332"/>
      <c r="E166" s="332"/>
      <c r="F166" s="332"/>
      <c r="G166" s="332"/>
      <c r="H166" s="332"/>
      <c r="I166" s="332"/>
      <c r="J166" s="332"/>
      <c r="K166" s="332"/>
      <c r="L166" s="332"/>
      <c r="M166" s="333"/>
      <c r="N166" s="332"/>
      <c r="O166" s="332"/>
      <c r="P166" s="332"/>
      <c r="Q166" s="320"/>
    </row>
    <row r="167" spans="1:17" s="206" customFormat="1" ht="24.6" customHeight="1" x14ac:dyDescent="0.2">
      <c r="A167" s="256" t="s">
        <v>552</v>
      </c>
      <c r="B167" s="212"/>
      <c r="C167" s="212"/>
      <c r="D167" s="203"/>
      <c r="E167" s="203"/>
      <c r="F167" s="203"/>
      <c r="G167" s="203"/>
      <c r="H167" s="203"/>
      <c r="I167" s="203"/>
      <c r="J167" s="203"/>
      <c r="K167" s="203"/>
      <c r="L167" s="203"/>
      <c r="M167" s="204"/>
      <c r="N167" s="203"/>
      <c r="O167" s="203"/>
      <c r="P167" s="203"/>
      <c r="Q167" s="335" t="s">
        <v>16</v>
      </c>
    </row>
    <row r="168" spans="1:17" s="206" customFormat="1" ht="46.15" customHeight="1" x14ac:dyDescent="0.2">
      <c r="A168" s="256" t="s">
        <v>553</v>
      </c>
      <c r="B168" s="212"/>
      <c r="C168" s="212"/>
      <c r="D168" s="278"/>
      <c r="E168" s="203"/>
      <c r="F168" s="203"/>
      <c r="G168" s="203"/>
      <c r="H168" s="203"/>
      <c r="I168" s="203"/>
      <c r="J168" s="203"/>
      <c r="K168" s="203"/>
      <c r="L168" s="203"/>
      <c r="M168" s="204"/>
      <c r="N168" s="203"/>
      <c r="O168" s="203"/>
      <c r="P168" s="203"/>
      <c r="Q168" s="337" t="s">
        <v>81</v>
      </c>
    </row>
    <row r="169" spans="1:17" s="206" customFormat="1" ht="24" x14ac:dyDescent="0.2">
      <c r="A169" s="256" t="s">
        <v>554</v>
      </c>
      <c r="B169" s="212"/>
      <c r="C169" s="212"/>
      <c r="D169" s="203"/>
      <c r="E169" s="203"/>
      <c r="F169" s="203"/>
      <c r="G169" s="203"/>
      <c r="H169" s="203"/>
      <c r="I169" s="203"/>
      <c r="J169" s="203"/>
      <c r="K169" s="203"/>
      <c r="L169" s="203"/>
      <c r="M169" s="204"/>
      <c r="N169" s="203"/>
      <c r="O169" s="203"/>
      <c r="P169" s="203"/>
      <c r="Q169" s="536"/>
    </row>
    <row r="170" spans="1:17" s="206" customFormat="1" ht="24" x14ac:dyDescent="0.2">
      <c r="A170" s="257" t="s">
        <v>555</v>
      </c>
      <c r="B170" s="220"/>
      <c r="C170" s="220"/>
      <c r="D170" s="283"/>
      <c r="E170" s="283"/>
      <c r="F170" s="283"/>
      <c r="G170" s="283"/>
      <c r="H170" s="283"/>
      <c r="I170" s="283"/>
      <c r="J170" s="283"/>
      <c r="K170" s="283"/>
      <c r="L170" s="283"/>
      <c r="M170" s="284"/>
      <c r="N170" s="283"/>
      <c r="O170" s="283"/>
      <c r="P170" s="283"/>
      <c r="Q170" s="537"/>
    </row>
    <row r="171" spans="1:17" s="334" customFormat="1" ht="48" x14ac:dyDescent="0.2">
      <c r="A171" s="286" t="s">
        <v>128</v>
      </c>
      <c r="B171" s="440"/>
      <c r="C171" s="440"/>
      <c r="D171" s="441"/>
      <c r="E171" s="441"/>
      <c r="F171" s="441"/>
      <c r="G171" s="441"/>
      <c r="H171" s="441"/>
      <c r="I171" s="441"/>
      <c r="J171" s="441"/>
      <c r="K171" s="441"/>
      <c r="L171" s="441"/>
      <c r="M171" s="442"/>
      <c r="N171" s="441"/>
      <c r="O171" s="441"/>
      <c r="P171" s="441"/>
      <c r="Q171" s="288" t="s">
        <v>129</v>
      </c>
    </row>
    <row r="172" spans="1:17" s="206" customFormat="1" ht="55.15" customHeight="1" x14ac:dyDescent="0.2">
      <c r="A172" s="256" t="s">
        <v>130</v>
      </c>
      <c r="B172" s="212"/>
      <c r="C172" s="212"/>
      <c r="D172" s="203"/>
      <c r="E172" s="203"/>
      <c r="F172" s="203"/>
      <c r="G172" s="203"/>
      <c r="H172" s="203"/>
      <c r="I172" s="203"/>
      <c r="J172" s="203"/>
      <c r="K172" s="203"/>
      <c r="L172" s="203"/>
      <c r="M172" s="204"/>
      <c r="N172" s="203"/>
      <c r="O172" s="203"/>
      <c r="P172" s="203"/>
      <c r="Q172" s="216" t="s">
        <v>131</v>
      </c>
    </row>
    <row r="173" spans="1:17" s="206" customFormat="1" ht="78" customHeight="1" x14ac:dyDescent="0.2">
      <c r="A173" s="257" t="s">
        <v>251</v>
      </c>
      <c r="B173" s="220"/>
      <c r="C173" s="220"/>
      <c r="D173" s="283"/>
      <c r="E173" s="283"/>
      <c r="F173" s="283"/>
      <c r="G173" s="283"/>
      <c r="H173" s="283"/>
      <c r="I173" s="283"/>
      <c r="J173" s="283"/>
      <c r="K173" s="283"/>
      <c r="L173" s="283"/>
      <c r="M173" s="284"/>
      <c r="N173" s="283"/>
      <c r="O173" s="283"/>
      <c r="P173" s="283"/>
      <c r="Q173" s="223" t="s">
        <v>132</v>
      </c>
    </row>
    <row r="174" spans="1:17" s="314" customFormat="1" ht="24" x14ac:dyDescent="0.2">
      <c r="A174" s="310" t="s">
        <v>476</v>
      </c>
      <c r="B174" s="311"/>
      <c r="C174" s="311"/>
      <c r="D174" s="312"/>
      <c r="E174" s="312"/>
      <c r="F174" s="312"/>
      <c r="G174" s="312"/>
      <c r="H174" s="312"/>
      <c r="I174" s="312"/>
      <c r="J174" s="312"/>
      <c r="K174" s="312"/>
      <c r="L174" s="312"/>
      <c r="M174" s="313"/>
      <c r="N174" s="312"/>
      <c r="O174" s="312"/>
      <c r="P174" s="312"/>
      <c r="Q174" s="229"/>
    </row>
    <row r="175" spans="1:17" s="206" customFormat="1" ht="48" x14ac:dyDescent="0.2">
      <c r="A175" s="256" t="s">
        <v>330</v>
      </c>
      <c r="B175" s="212"/>
      <c r="C175" s="212"/>
      <c r="D175" s="203"/>
      <c r="E175" s="203"/>
      <c r="F175" s="203"/>
      <c r="G175" s="203"/>
      <c r="H175" s="203"/>
      <c r="I175" s="203"/>
      <c r="J175" s="203"/>
      <c r="K175" s="203"/>
      <c r="L175" s="203"/>
      <c r="M175" s="204"/>
      <c r="N175" s="203"/>
      <c r="O175" s="203"/>
      <c r="P175" s="203"/>
      <c r="Q175" s="411" t="s">
        <v>161</v>
      </c>
    </row>
    <row r="176" spans="1:17" s="206" customFormat="1" ht="48" x14ac:dyDescent="0.2">
      <c r="A176" s="256" t="s">
        <v>331</v>
      </c>
      <c r="B176" s="212"/>
      <c r="C176" s="212"/>
      <c r="D176" s="203"/>
      <c r="E176" s="203"/>
      <c r="F176" s="203"/>
      <c r="G176" s="203"/>
      <c r="H176" s="203"/>
      <c r="I176" s="203"/>
      <c r="J176" s="203"/>
      <c r="K176" s="203"/>
      <c r="L176" s="203"/>
      <c r="M176" s="204"/>
      <c r="N176" s="203"/>
      <c r="O176" s="203"/>
      <c r="P176" s="203"/>
      <c r="Q176" s="339"/>
    </row>
    <row r="177" spans="1:17" s="206" customFormat="1" ht="48" x14ac:dyDescent="0.2">
      <c r="A177" s="256" t="s">
        <v>332</v>
      </c>
      <c r="B177" s="212"/>
      <c r="C177" s="212"/>
      <c r="D177" s="203"/>
      <c r="E177" s="203"/>
      <c r="F177" s="203"/>
      <c r="G177" s="203"/>
      <c r="H177" s="203"/>
      <c r="I177" s="203"/>
      <c r="J177" s="203"/>
      <c r="K177" s="203"/>
      <c r="L177" s="203"/>
      <c r="M177" s="204"/>
      <c r="N177" s="203"/>
      <c r="O177" s="203"/>
      <c r="P177" s="203"/>
      <c r="Q177" s="339"/>
    </row>
    <row r="178" spans="1:17" s="206" customFormat="1" ht="26.45" customHeight="1" x14ac:dyDescent="0.2">
      <c r="A178" s="225" t="s">
        <v>333</v>
      </c>
      <c r="B178" s="220"/>
      <c r="C178" s="220"/>
      <c r="D178" s="283"/>
      <c r="E178" s="283"/>
      <c r="F178" s="283"/>
      <c r="G178" s="283"/>
      <c r="H178" s="283"/>
      <c r="I178" s="283"/>
      <c r="J178" s="283"/>
      <c r="K178" s="283"/>
      <c r="L178" s="283"/>
      <c r="M178" s="284"/>
      <c r="N178" s="283"/>
      <c r="O178" s="283"/>
      <c r="P178" s="283"/>
      <c r="Q178" s="340"/>
    </row>
    <row r="179" spans="1:17" s="314" customFormat="1" ht="24" x14ac:dyDescent="0.2">
      <c r="A179" s="310" t="s">
        <v>479</v>
      </c>
      <c r="B179" s="311"/>
      <c r="C179" s="311"/>
      <c r="D179" s="312"/>
      <c r="E179" s="312"/>
      <c r="F179" s="312"/>
      <c r="G179" s="312"/>
      <c r="H179" s="312"/>
      <c r="I179" s="312"/>
      <c r="J179" s="312"/>
      <c r="K179" s="312"/>
      <c r="L179" s="312"/>
      <c r="M179" s="313"/>
      <c r="N179" s="312"/>
      <c r="O179" s="312"/>
      <c r="P179" s="312"/>
      <c r="Q179" s="416" t="s">
        <v>245</v>
      </c>
    </row>
    <row r="180" spans="1:17" s="206" customFormat="1" ht="24" x14ac:dyDescent="0.2">
      <c r="A180" s="256" t="s">
        <v>556</v>
      </c>
      <c r="B180" s="212"/>
      <c r="C180" s="212"/>
      <c r="D180" s="203"/>
      <c r="E180" s="203"/>
      <c r="F180" s="203"/>
      <c r="G180" s="203"/>
      <c r="H180" s="203"/>
      <c r="I180" s="203"/>
      <c r="J180" s="203"/>
      <c r="K180" s="203"/>
      <c r="L180" s="203"/>
      <c r="M180" s="204"/>
      <c r="N180" s="203"/>
      <c r="O180" s="203"/>
      <c r="P180" s="203"/>
      <c r="Q180" s="292"/>
    </row>
    <row r="181" spans="1:17" s="206" customFormat="1" ht="25.15" customHeight="1" x14ac:dyDescent="0.2">
      <c r="A181" s="256" t="s">
        <v>557</v>
      </c>
      <c r="B181" s="212" t="s">
        <v>86</v>
      </c>
      <c r="C181" s="212">
        <v>2</v>
      </c>
      <c r="D181" s="203"/>
      <c r="E181" s="203"/>
      <c r="F181" s="203"/>
      <c r="G181" s="203"/>
      <c r="H181" s="203"/>
      <c r="I181" s="203"/>
      <c r="J181" s="203"/>
      <c r="K181" s="203"/>
      <c r="L181" s="203"/>
      <c r="M181" s="204"/>
      <c r="N181" s="203"/>
      <c r="O181" s="203"/>
      <c r="P181" s="203"/>
      <c r="Q181" s="100"/>
    </row>
    <row r="182" spans="1:17" s="206" customFormat="1" ht="25.9" customHeight="1" x14ac:dyDescent="0.2">
      <c r="A182" s="257" t="s">
        <v>558</v>
      </c>
      <c r="B182" s="212"/>
      <c r="C182" s="212"/>
      <c r="D182" s="203"/>
      <c r="E182" s="203"/>
      <c r="F182" s="203"/>
      <c r="G182" s="203"/>
      <c r="H182" s="203"/>
      <c r="I182" s="203"/>
      <c r="J182" s="203"/>
      <c r="K182" s="203"/>
      <c r="L182" s="203"/>
      <c r="M182" s="204"/>
      <c r="N182" s="203"/>
      <c r="O182" s="203"/>
      <c r="P182" s="203"/>
      <c r="Q182" s="292"/>
    </row>
    <row r="183" spans="1:17" s="334" customFormat="1" ht="24" x14ac:dyDescent="0.2">
      <c r="A183" s="310" t="s">
        <v>480</v>
      </c>
      <c r="B183" s="311"/>
      <c r="C183" s="311"/>
      <c r="D183" s="332"/>
      <c r="E183" s="332"/>
      <c r="F183" s="332"/>
      <c r="G183" s="332"/>
      <c r="H183" s="332"/>
      <c r="I183" s="332"/>
      <c r="J183" s="332"/>
      <c r="K183" s="332"/>
      <c r="L183" s="332"/>
      <c r="M183" s="333"/>
      <c r="N183" s="332"/>
      <c r="O183" s="332"/>
      <c r="P183" s="332"/>
      <c r="Q183" s="416" t="s">
        <v>253</v>
      </c>
    </row>
    <row r="184" spans="1:17" s="345" customFormat="1" ht="24" x14ac:dyDescent="0.2">
      <c r="A184" s="341" t="s">
        <v>559</v>
      </c>
      <c r="B184" s="342"/>
      <c r="C184" s="342"/>
      <c r="D184" s="343"/>
      <c r="E184" s="343"/>
      <c r="F184" s="343"/>
      <c r="G184" s="343"/>
      <c r="H184" s="343"/>
      <c r="I184" s="343"/>
      <c r="J184" s="343"/>
      <c r="K184" s="343"/>
      <c r="L184" s="343"/>
      <c r="M184" s="344"/>
      <c r="N184" s="343"/>
      <c r="O184" s="343"/>
      <c r="P184" s="343"/>
      <c r="Q184" s="542" t="s">
        <v>254</v>
      </c>
    </row>
    <row r="185" spans="1:17" s="190" customFormat="1" ht="24" x14ac:dyDescent="0.55000000000000004">
      <c r="A185" s="277" t="s">
        <v>334</v>
      </c>
      <c r="B185" s="201" t="s">
        <v>86</v>
      </c>
      <c r="C185" s="201">
        <v>2</v>
      </c>
      <c r="D185" s="346"/>
      <c r="E185" s="346"/>
      <c r="F185" s="346"/>
      <c r="G185" s="346"/>
      <c r="H185" s="346"/>
      <c r="I185" s="346"/>
      <c r="J185" s="346"/>
      <c r="K185" s="346"/>
      <c r="L185" s="346"/>
      <c r="M185" s="346"/>
      <c r="N185" s="346"/>
      <c r="O185" s="346"/>
      <c r="P185" s="346"/>
      <c r="Q185" s="543"/>
    </row>
    <row r="186" spans="1:17" s="190" customFormat="1" ht="24" x14ac:dyDescent="0.55000000000000004">
      <c r="A186" s="277" t="s">
        <v>335</v>
      </c>
      <c r="B186" s="201"/>
      <c r="C186" s="201"/>
      <c r="D186" s="346"/>
      <c r="E186" s="346"/>
      <c r="F186" s="346"/>
      <c r="G186" s="346"/>
      <c r="H186" s="346"/>
      <c r="I186" s="346"/>
      <c r="J186" s="346"/>
      <c r="K186" s="346"/>
      <c r="L186" s="346"/>
      <c r="M186" s="346"/>
      <c r="N186" s="346"/>
      <c r="O186" s="346"/>
      <c r="P186" s="346"/>
      <c r="Q186" s="543"/>
    </row>
    <row r="187" spans="1:17" s="190" customFormat="1" ht="24" x14ac:dyDescent="0.55000000000000004">
      <c r="A187" s="282" t="s">
        <v>336</v>
      </c>
      <c r="B187" s="242"/>
      <c r="C187" s="242"/>
      <c r="D187" s="347"/>
      <c r="E187" s="347"/>
      <c r="F187" s="347"/>
      <c r="G187" s="347"/>
      <c r="H187" s="347"/>
      <c r="I187" s="347"/>
      <c r="J187" s="347"/>
      <c r="K187" s="347"/>
      <c r="L187" s="347"/>
      <c r="M187" s="347"/>
      <c r="N187" s="347"/>
      <c r="O187" s="347"/>
      <c r="P187" s="347"/>
      <c r="Q187" s="544"/>
    </row>
    <row r="188" spans="1:17" s="350" customFormat="1" ht="24" x14ac:dyDescent="0.55000000000000004">
      <c r="A188" s="417" t="s">
        <v>560</v>
      </c>
      <c r="B188" s="348"/>
      <c r="C188" s="348"/>
      <c r="D188" s="349"/>
      <c r="E188" s="349"/>
      <c r="F188" s="349"/>
      <c r="G188" s="349"/>
      <c r="H188" s="349"/>
      <c r="I188" s="349"/>
      <c r="J188" s="349"/>
      <c r="K188" s="349"/>
      <c r="L188" s="349"/>
      <c r="M188" s="349"/>
      <c r="N188" s="349"/>
      <c r="O188" s="349"/>
      <c r="P188" s="349"/>
      <c r="Q188" s="542" t="s">
        <v>562</v>
      </c>
    </row>
    <row r="189" spans="1:17" s="190" customFormat="1" ht="24" x14ac:dyDescent="0.55000000000000004">
      <c r="A189" s="277" t="s">
        <v>561</v>
      </c>
      <c r="B189" s="201" t="s">
        <v>86</v>
      </c>
      <c r="C189" s="201">
        <v>2</v>
      </c>
      <c r="D189" s="346"/>
      <c r="E189" s="346"/>
      <c r="F189" s="346"/>
      <c r="G189" s="346"/>
      <c r="H189" s="346"/>
      <c r="I189" s="346"/>
      <c r="J189" s="346"/>
      <c r="K189" s="346"/>
      <c r="L189" s="346"/>
      <c r="M189" s="346"/>
      <c r="N189" s="346"/>
      <c r="O189" s="346"/>
      <c r="P189" s="346"/>
      <c r="Q189" s="543"/>
    </row>
    <row r="190" spans="1:17" s="190" customFormat="1" ht="24" x14ac:dyDescent="0.55000000000000004">
      <c r="A190" s="277" t="s">
        <v>337</v>
      </c>
      <c r="B190" s="201"/>
      <c r="C190" s="201"/>
      <c r="D190" s="346"/>
      <c r="E190" s="346"/>
      <c r="F190" s="346"/>
      <c r="G190" s="346"/>
      <c r="H190" s="346"/>
      <c r="I190" s="346"/>
      <c r="J190" s="346"/>
      <c r="K190" s="346"/>
      <c r="L190" s="346"/>
      <c r="M190" s="346"/>
      <c r="N190" s="346"/>
      <c r="O190" s="346"/>
      <c r="P190" s="346"/>
      <c r="Q190" s="543"/>
    </row>
    <row r="191" spans="1:17" s="190" customFormat="1" ht="24" x14ac:dyDescent="0.55000000000000004">
      <c r="A191" s="282" t="s">
        <v>336</v>
      </c>
      <c r="B191" s="242"/>
      <c r="C191" s="242"/>
      <c r="D191" s="347"/>
      <c r="E191" s="347"/>
      <c r="F191" s="347"/>
      <c r="G191" s="347"/>
      <c r="H191" s="347"/>
      <c r="I191" s="347"/>
      <c r="J191" s="347"/>
      <c r="K191" s="347"/>
      <c r="L191" s="347"/>
      <c r="M191" s="347"/>
      <c r="N191" s="347"/>
      <c r="O191" s="347"/>
      <c r="P191" s="347"/>
      <c r="Q191" s="544"/>
    </row>
    <row r="192" spans="1:17" s="314" customFormat="1" ht="24" x14ac:dyDescent="0.2">
      <c r="A192" s="443" t="s">
        <v>563</v>
      </c>
      <c r="B192" s="193"/>
      <c r="C192" s="193"/>
      <c r="D192" s="444"/>
      <c r="E192" s="444"/>
      <c r="F192" s="444"/>
      <c r="G192" s="444"/>
      <c r="H192" s="444"/>
      <c r="I192" s="444"/>
      <c r="J192" s="444"/>
      <c r="K192" s="444"/>
      <c r="L192" s="444"/>
      <c r="M192" s="445"/>
      <c r="N192" s="444"/>
      <c r="O192" s="444"/>
      <c r="P192" s="444"/>
      <c r="Q192" s="419" t="s">
        <v>18</v>
      </c>
    </row>
    <row r="193" spans="1:17" s="345" customFormat="1" ht="24" x14ac:dyDescent="0.2">
      <c r="A193" s="451" t="s">
        <v>27</v>
      </c>
      <c r="B193" s="452"/>
      <c r="C193" s="452"/>
      <c r="D193" s="408"/>
      <c r="E193" s="408"/>
      <c r="F193" s="408"/>
      <c r="G193" s="408"/>
      <c r="H193" s="408"/>
      <c r="I193" s="408"/>
      <c r="J193" s="408"/>
      <c r="K193" s="408"/>
      <c r="L193" s="408"/>
      <c r="M193" s="453"/>
      <c r="N193" s="408"/>
      <c r="O193" s="408"/>
      <c r="P193" s="408"/>
      <c r="Q193" s="410"/>
    </row>
    <row r="194" spans="1:17" s="314" customFormat="1" ht="24" x14ac:dyDescent="0.2">
      <c r="A194" s="277" t="s">
        <v>338</v>
      </c>
      <c r="B194" s="201"/>
      <c r="C194" s="201"/>
      <c r="D194" s="353"/>
      <c r="E194" s="353"/>
      <c r="F194" s="353"/>
      <c r="G194" s="353"/>
      <c r="H194" s="353"/>
      <c r="I194" s="353"/>
      <c r="J194" s="353"/>
      <c r="K194" s="353"/>
      <c r="L194" s="353"/>
      <c r="M194" s="354"/>
      <c r="N194" s="353"/>
      <c r="O194" s="353"/>
      <c r="P194" s="353"/>
      <c r="Q194" s="355"/>
    </row>
    <row r="195" spans="1:17" s="314" customFormat="1" ht="24" x14ac:dyDescent="0.2">
      <c r="A195" s="277" t="s">
        <v>339</v>
      </c>
      <c r="B195" s="201"/>
      <c r="C195" s="201"/>
      <c r="D195" s="353"/>
      <c r="E195" s="353"/>
      <c r="F195" s="353"/>
      <c r="G195" s="353"/>
      <c r="H195" s="353"/>
      <c r="I195" s="353"/>
      <c r="J195" s="353"/>
      <c r="K195" s="353"/>
      <c r="L195" s="353"/>
      <c r="M195" s="354"/>
      <c r="N195" s="353"/>
      <c r="O195" s="353"/>
      <c r="P195" s="353"/>
      <c r="Q195" s="356"/>
    </row>
    <row r="196" spans="1:17" s="314" customFormat="1" ht="24" x14ac:dyDescent="0.2">
      <c r="A196" s="282" t="s">
        <v>340</v>
      </c>
      <c r="B196" s="242"/>
      <c r="C196" s="242"/>
      <c r="D196" s="454"/>
      <c r="E196" s="454"/>
      <c r="F196" s="454"/>
      <c r="G196" s="454"/>
      <c r="H196" s="454"/>
      <c r="I196" s="454"/>
      <c r="J196" s="454"/>
      <c r="K196" s="454"/>
      <c r="L196" s="454"/>
      <c r="M196" s="455"/>
      <c r="N196" s="454"/>
      <c r="O196" s="454"/>
      <c r="P196" s="454"/>
      <c r="Q196" s="456"/>
    </row>
    <row r="197" spans="1:17" s="345" customFormat="1" ht="24" x14ac:dyDescent="0.2">
      <c r="A197" s="446" t="s">
        <v>31</v>
      </c>
      <c r="B197" s="447"/>
      <c r="C197" s="447"/>
      <c r="D197" s="448"/>
      <c r="E197" s="448"/>
      <c r="F197" s="448"/>
      <c r="G197" s="448"/>
      <c r="H197" s="448"/>
      <c r="I197" s="448"/>
      <c r="J197" s="448"/>
      <c r="K197" s="448"/>
      <c r="L197" s="448"/>
      <c r="M197" s="449"/>
      <c r="N197" s="448"/>
      <c r="O197" s="448"/>
      <c r="P197" s="448"/>
      <c r="Q197" s="450"/>
    </row>
    <row r="198" spans="1:17" s="314" customFormat="1" ht="24" x14ac:dyDescent="0.2">
      <c r="A198" s="277" t="s">
        <v>341</v>
      </c>
      <c r="B198" s="201"/>
      <c r="C198" s="201"/>
      <c r="D198" s="353"/>
      <c r="E198" s="353"/>
      <c r="F198" s="353"/>
      <c r="G198" s="353"/>
      <c r="H198" s="353"/>
      <c r="I198" s="353"/>
      <c r="J198" s="353"/>
      <c r="K198" s="353"/>
      <c r="L198" s="353"/>
      <c r="M198" s="354"/>
      <c r="N198" s="353"/>
      <c r="O198" s="353"/>
      <c r="P198" s="353"/>
      <c r="Q198" s="356"/>
    </row>
    <row r="199" spans="1:17" s="314" customFormat="1" ht="23.45" customHeight="1" x14ac:dyDescent="0.2">
      <c r="A199" s="257" t="s">
        <v>342</v>
      </c>
      <c r="B199" s="220"/>
      <c r="C199" s="220"/>
      <c r="D199" s="357"/>
      <c r="E199" s="357"/>
      <c r="F199" s="357"/>
      <c r="G199" s="357"/>
      <c r="H199" s="357"/>
      <c r="I199" s="357"/>
      <c r="J199" s="357"/>
      <c r="K199" s="357"/>
      <c r="L199" s="357"/>
      <c r="M199" s="358"/>
      <c r="N199" s="357"/>
      <c r="O199" s="357"/>
      <c r="P199" s="357"/>
      <c r="Q199" s="359"/>
    </row>
    <row r="200" spans="1:17" s="314" customFormat="1" ht="24.6" customHeight="1" x14ac:dyDescent="0.2">
      <c r="A200" s="310" t="s">
        <v>490</v>
      </c>
      <c r="B200" s="311"/>
      <c r="C200" s="311"/>
      <c r="D200" s="312"/>
      <c r="E200" s="312"/>
      <c r="F200" s="312"/>
      <c r="G200" s="312"/>
      <c r="H200" s="312"/>
      <c r="I200" s="312"/>
      <c r="J200" s="312"/>
      <c r="K200" s="312"/>
      <c r="L200" s="312"/>
      <c r="M200" s="313"/>
      <c r="N200" s="312"/>
      <c r="O200" s="312"/>
      <c r="P200" s="312"/>
      <c r="Q200" s="425" t="s">
        <v>255</v>
      </c>
    </row>
    <row r="201" spans="1:17" s="314" customFormat="1" ht="24.6" customHeight="1" x14ac:dyDescent="0.2">
      <c r="A201" s="277" t="s">
        <v>564</v>
      </c>
      <c r="B201" s="360"/>
      <c r="C201" s="360"/>
      <c r="D201" s="353"/>
      <c r="E201" s="353"/>
      <c r="F201" s="353"/>
      <c r="G201" s="353"/>
      <c r="H201" s="353"/>
      <c r="I201" s="353"/>
      <c r="J201" s="353"/>
      <c r="K201" s="353"/>
      <c r="L201" s="353"/>
      <c r="M201" s="354"/>
      <c r="N201" s="353"/>
      <c r="O201" s="353"/>
      <c r="P201" s="353"/>
      <c r="Q201" s="538" t="s">
        <v>139</v>
      </c>
    </row>
    <row r="202" spans="1:17" s="314" customFormat="1" ht="24" x14ac:dyDescent="0.2">
      <c r="A202" s="277" t="s">
        <v>565</v>
      </c>
      <c r="B202" s="360"/>
      <c r="C202" s="360"/>
      <c r="D202" s="353"/>
      <c r="E202" s="353"/>
      <c r="F202" s="353"/>
      <c r="G202" s="353"/>
      <c r="H202" s="353"/>
      <c r="I202" s="353"/>
      <c r="J202" s="353"/>
      <c r="K202" s="353"/>
      <c r="L202" s="353"/>
      <c r="M202" s="354"/>
      <c r="N202" s="353"/>
      <c r="O202" s="353"/>
      <c r="P202" s="353"/>
      <c r="Q202" s="538"/>
    </row>
    <row r="203" spans="1:17" s="314" customFormat="1" ht="24" x14ac:dyDescent="0.2">
      <c r="A203" s="361" t="s">
        <v>343</v>
      </c>
      <c r="B203" s="362"/>
      <c r="C203" s="362"/>
      <c r="D203" s="363"/>
      <c r="E203" s="363"/>
      <c r="F203" s="363"/>
      <c r="G203" s="363"/>
      <c r="H203" s="363"/>
      <c r="I203" s="363"/>
      <c r="J203" s="363"/>
      <c r="K203" s="363"/>
      <c r="L203" s="363"/>
      <c r="M203" s="364"/>
      <c r="N203" s="363"/>
      <c r="O203" s="363"/>
      <c r="P203" s="363"/>
      <c r="Q203" s="538"/>
    </row>
    <row r="204" spans="1:17" s="314" customFormat="1" ht="24" x14ac:dyDescent="0.2">
      <c r="A204" s="277" t="s">
        <v>344</v>
      </c>
      <c r="B204" s="360"/>
      <c r="C204" s="360"/>
      <c r="D204" s="353"/>
      <c r="E204" s="353"/>
      <c r="F204" s="353"/>
      <c r="G204" s="353"/>
      <c r="H204" s="353"/>
      <c r="I204" s="353"/>
      <c r="J204" s="353"/>
      <c r="K204" s="353"/>
      <c r="L204" s="353"/>
      <c r="M204" s="354"/>
      <c r="N204" s="353"/>
      <c r="O204" s="353"/>
      <c r="P204" s="353"/>
      <c r="Q204" s="365"/>
    </row>
    <row r="205" spans="1:17" s="345" customFormat="1" ht="24" x14ac:dyDescent="0.2">
      <c r="A205" s="351" t="s">
        <v>345</v>
      </c>
      <c r="B205" s="352"/>
      <c r="C205" s="352"/>
      <c r="D205" s="343"/>
      <c r="E205" s="343"/>
      <c r="F205" s="343"/>
      <c r="G205" s="343"/>
      <c r="H205" s="343"/>
      <c r="I205" s="343"/>
      <c r="J205" s="343"/>
      <c r="K205" s="343"/>
      <c r="L205" s="343"/>
      <c r="M205" s="344"/>
      <c r="N205" s="343"/>
      <c r="O205" s="343"/>
      <c r="P205" s="343"/>
      <c r="Q205" s="307"/>
    </row>
    <row r="206" spans="1:17" s="314" customFormat="1" ht="24" x14ac:dyDescent="0.2">
      <c r="A206" s="277" t="s">
        <v>346</v>
      </c>
      <c r="B206" s="201"/>
      <c r="C206" s="201"/>
      <c r="D206" s="353"/>
      <c r="E206" s="353"/>
      <c r="F206" s="353"/>
      <c r="G206" s="353"/>
      <c r="H206" s="353"/>
      <c r="I206" s="353"/>
      <c r="J206" s="353"/>
      <c r="K206" s="353"/>
      <c r="L206" s="353"/>
      <c r="M206" s="354"/>
      <c r="N206" s="353"/>
      <c r="O206" s="353"/>
      <c r="P206" s="353"/>
      <c r="Q206" s="356"/>
    </row>
    <row r="207" spans="1:17" s="314" customFormat="1" ht="24" x14ac:dyDescent="0.2">
      <c r="A207" s="277" t="s">
        <v>347</v>
      </c>
      <c r="B207" s="201"/>
      <c r="C207" s="201"/>
      <c r="D207" s="353"/>
      <c r="E207" s="353"/>
      <c r="F207" s="353"/>
      <c r="G207" s="353"/>
      <c r="H207" s="353"/>
      <c r="I207" s="353"/>
      <c r="J207" s="353"/>
      <c r="K207" s="353"/>
      <c r="L207" s="353"/>
      <c r="M207" s="354"/>
      <c r="N207" s="353"/>
      <c r="O207" s="353"/>
      <c r="P207" s="353"/>
      <c r="Q207" s="356"/>
    </row>
    <row r="208" spans="1:17" s="206" customFormat="1" ht="24" x14ac:dyDescent="0.2">
      <c r="A208" s="282" t="s">
        <v>348</v>
      </c>
      <c r="B208" s="242"/>
      <c r="C208" s="242"/>
      <c r="D208" s="283"/>
      <c r="E208" s="283"/>
      <c r="F208" s="283"/>
      <c r="G208" s="283"/>
      <c r="H208" s="283"/>
      <c r="I208" s="283"/>
      <c r="J208" s="283"/>
      <c r="K208" s="283"/>
      <c r="L208" s="283"/>
      <c r="M208" s="284"/>
      <c r="N208" s="283"/>
      <c r="O208" s="283"/>
      <c r="P208" s="283"/>
      <c r="Q208" s="223"/>
    </row>
    <row r="209" spans="1:17" s="190" customFormat="1" ht="24" hidden="1" x14ac:dyDescent="0.55000000000000004">
      <c r="A209" s="366"/>
      <c r="B209" s="367"/>
      <c r="C209" s="367"/>
      <c r="Q209" s="368" t="s">
        <v>13</v>
      </c>
    </row>
    <row r="210" spans="1:17" ht="21.95" hidden="1" customHeight="1" x14ac:dyDescent="0.55000000000000004">
      <c r="P210" s="539" t="s">
        <v>19</v>
      </c>
      <c r="Q210" s="539"/>
    </row>
    <row r="211" spans="1:17" ht="21" hidden="1" customHeight="1" x14ac:dyDescent="0.55000000000000004">
      <c r="Q211" s="368" t="s">
        <v>20</v>
      </c>
    </row>
    <row r="212" spans="1:17" ht="24" x14ac:dyDescent="0.55000000000000004">
      <c r="A212" s="174" t="s">
        <v>491</v>
      </c>
      <c r="B212" s="395"/>
      <c r="C212" s="395"/>
      <c r="D212" s="396"/>
      <c r="E212" s="396"/>
      <c r="F212" s="396"/>
      <c r="G212" s="396"/>
      <c r="H212" s="396"/>
      <c r="I212" s="396"/>
      <c r="J212" s="396"/>
      <c r="K212" s="396"/>
      <c r="L212" s="396"/>
      <c r="M212" s="396"/>
      <c r="N212" s="396"/>
      <c r="O212" s="396"/>
      <c r="P212" s="396"/>
      <c r="Q212" s="413" t="s">
        <v>161</v>
      </c>
    </row>
    <row r="213" spans="1:17" ht="49.9" customHeight="1" x14ac:dyDescent="0.5">
      <c r="A213" s="59" t="s">
        <v>349</v>
      </c>
      <c r="B213" s="397"/>
      <c r="C213" s="397"/>
      <c r="D213" s="398"/>
      <c r="E213" s="398"/>
      <c r="F213" s="398"/>
      <c r="G213" s="398"/>
      <c r="H213" s="398"/>
      <c r="I213" s="398"/>
      <c r="J213" s="398"/>
      <c r="K213" s="398"/>
      <c r="L213" s="398"/>
      <c r="M213" s="398"/>
      <c r="N213" s="398"/>
      <c r="O213" s="398"/>
      <c r="P213" s="398"/>
      <c r="Q213" s="398"/>
    </row>
    <row r="214" spans="1:17" ht="24" x14ac:dyDescent="0.5">
      <c r="A214" s="162" t="s">
        <v>350</v>
      </c>
      <c r="B214" s="397"/>
      <c r="C214" s="397"/>
      <c r="D214" s="398"/>
      <c r="E214" s="398"/>
      <c r="F214" s="398"/>
      <c r="G214" s="398"/>
      <c r="H214" s="398"/>
      <c r="I214" s="398"/>
      <c r="J214" s="398"/>
      <c r="K214" s="398"/>
      <c r="L214" s="398"/>
      <c r="M214" s="398"/>
      <c r="N214" s="398"/>
      <c r="O214" s="398"/>
      <c r="P214" s="398"/>
      <c r="Q214" s="398"/>
    </row>
    <row r="215" spans="1:17" ht="29.45" customHeight="1" x14ac:dyDescent="0.5">
      <c r="A215" s="64" t="s">
        <v>566</v>
      </c>
      <c r="B215" s="399"/>
      <c r="C215" s="399"/>
      <c r="D215" s="400"/>
      <c r="E215" s="400"/>
      <c r="F215" s="400"/>
      <c r="G215" s="400"/>
      <c r="H215" s="400"/>
      <c r="I215" s="400"/>
      <c r="J215" s="400"/>
      <c r="K215" s="400"/>
      <c r="L215" s="400"/>
      <c r="M215" s="400"/>
      <c r="N215" s="400"/>
      <c r="O215" s="400"/>
      <c r="P215" s="400"/>
      <c r="Q215" s="400"/>
    </row>
    <row r="216" spans="1:17" s="190" customFormat="1" ht="24" x14ac:dyDescent="0.55000000000000004">
      <c r="A216" s="401" t="s">
        <v>567</v>
      </c>
      <c r="B216" s="402"/>
      <c r="C216" s="402"/>
      <c r="D216" s="403"/>
      <c r="E216" s="403"/>
      <c r="F216" s="403"/>
      <c r="G216" s="403"/>
      <c r="H216" s="403"/>
      <c r="I216" s="403"/>
      <c r="J216" s="403"/>
      <c r="K216" s="403"/>
      <c r="L216" s="403"/>
      <c r="M216" s="403"/>
      <c r="N216" s="403"/>
      <c r="O216" s="403"/>
      <c r="P216" s="403"/>
      <c r="Q216" s="418" t="s">
        <v>18</v>
      </c>
    </row>
    <row r="217" spans="1:17" ht="24" x14ac:dyDescent="0.5">
      <c r="A217" s="160" t="s">
        <v>568</v>
      </c>
      <c r="B217" s="397"/>
      <c r="C217" s="397"/>
      <c r="D217" s="398"/>
      <c r="E217" s="398"/>
      <c r="F217" s="398"/>
      <c r="G217" s="398"/>
      <c r="H217" s="398"/>
      <c r="I217" s="398"/>
      <c r="J217" s="398"/>
      <c r="K217" s="398"/>
      <c r="L217" s="398"/>
      <c r="M217" s="398"/>
      <c r="N217" s="398"/>
      <c r="O217" s="398"/>
      <c r="P217" s="398"/>
      <c r="Q217" s="398"/>
    </row>
    <row r="218" spans="1:17" ht="48" x14ac:dyDescent="0.5">
      <c r="A218" s="59" t="s">
        <v>351</v>
      </c>
      <c r="B218" s="397"/>
      <c r="C218" s="397"/>
      <c r="D218" s="398"/>
      <c r="E218" s="398"/>
      <c r="F218" s="398"/>
      <c r="G218" s="398"/>
      <c r="H218" s="398"/>
      <c r="I218" s="398"/>
      <c r="J218" s="398"/>
      <c r="K218" s="398"/>
      <c r="L218" s="398"/>
      <c r="M218" s="398"/>
      <c r="N218" s="398"/>
      <c r="O218" s="398"/>
      <c r="P218" s="398"/>
      <c r="Q218" s="398"/>
    </row>
    <row r="219" spans="1:17" ht="72.75" customHeight="1" x14ac:dyDescent="0.5">
      <c r="A219" s="59" t="s">
        <v>352</v>
      </c>
      <c r="B219" s="397"/>
      <c r="C219" s="397"/>
      <c r="D219" s="398"/>
      <c r="E219" s="398"/>
      <c r="F219" s="398"/>
      <c r="G219" s="398"/>
      <c r="H219" s="398"/>
      <c r="I219" s="398"/>
      <c r="J219" s="398"/>
      <c r="K219" s="398"/>
      <c r="L219" s="398"/>
      <c r="M219" s="398"/>
      <c r="N219" s="398"/>
      <c r="O219" s="398"/>
      <c r="P219" s="398"/>
      <c r="Q219" s="398"/>
    </row>
    <row r="220" spans="1:17" ht="24" x14ac:dyDescent="0.5">
      <c r="A220" s="160" t="s">
        <v>569</v>
      </c>
      <c r="B220" s="397"/>
      <c r="C220" s="397"/>
      <c r="D220" s="398"/>
      <c r="E220" s="398"/>
      <c r="F220" s="398"/>
      <c r="G220" s="398"/>
      <c r="H220" s="398"/>
      <c r="I220" s="398"/>
      <c r="J220" s="398"/>
      <c r="K220" s="398"/>
      <c r="L220" s="398"/>
      <c r="M220" s="398"/>
      <c r="N220" s="398"/>
      <c r="O220" s="398"/>
      <c r="P220" s="398"/>
      <c r="Q220" s="398"/>
    </row>
    <row r="221" spans="1:17" ht="48" x14ac:dyDescent="0.5">
      <c r="A221" s="59" t="s">
        <v>252</v>
      </c>
      <c r="B221" s="397"/>
      <c r="C221" s="397"/>
      <c r="D221" s="398"/>
      <c r="E221" s="398"/>
      <c r="F221" s="398"/>
      <c r="G221" s="398"/>
      <c r="H221" s="398"/>
      <c r="I221" s="398"/>
      <c r="J221" s="398"/>
      <c r="K221" s="398"/>
      <c r="L221" s="398"/>
      <c r="M221" s="398"/>
      <c r="N221" s="398"/>
      <c r="O221" s="398"/>
      <c r="P221" s="398"/>
      <c r="Q221" s="398"/>
    </row>
    <row r="222" spans="1:17" ht="28.5" customHeight="1" x14ac:dyDescent="0.5">
      <c r="A222" s="59" t="s">
        <v>353</v>
      </c>
      <c r="B222" s="397"/>
      <c r="C222" s="397"/>
      <c r="D222" s="398"/>
      <c r="E222" s="398"/>
      <c r="F222" s="398"/>
      <c r="G222" s="398"/>
      <c r="H222" s="398"/>
      <c r="I222" s="398"/>
      <c r="J222" s="398"/>
      <c r="K222" s="398"/>
      <c r="L222" s="398"/>
      <c r="M222" s="398"/>
      <c r="N222" s="398"/>
      <c r="O222" s="398"/>
      <c r="P222" s="398"/>
      <c r="Q222" s="398"/>
    </row>
    <row r="223" spans="1:17" ht="76.5" customHeight="1" x14ac:dyDescent="0.5">
      <c r="A223" s="59" t="s">
        <v>354</v>
      </c>
      <c r="B223" s="397"/>
      <c r="C223" s="397"/>
      <c r="D223" s="398"/>
      <c r="E223" s="398"/>
      <c r="F223" s="398"/>
      <c r="G223" s="398"/>
      <c r="H223" s="398"/>
      <c r="I223" s="398"/>
      <c r="J223" s="398"/>
      <c r="K223" s="398"/>
      <c r="L223" s="398"/>
      <c r="M223" s="398"/>
      <c r="N223" s="398"/>
      <c r="O223" s="398"/>
      <c r="P223" s="398"/>
      <c r="Q223" s="398"/>
    </row>
    <row r="224" spans="1:17" ht="24" x14ac:dyDescent="0.5">
      <c r="A224" s="64" t="s">
        <v>355</v>
      </c>
      <c r="B224" s="399"/>
      <c r="C224" s="399"/>
      <c r="D224" s="400"/>
      <c r="E224" s="400"/>
      <c r="F224" s="400"/>
      <c r="G224" s="400"/>
      <c r="H224" s="400"/>
      <c r="I224" s="400"/>
      <c r="J224" s="400"/>
      <c r="K224" s="400"/>
      <c r="L224" s="400"/>
      <c r="M224" s="400"/>
      <c r="N224" s="400"/>
      <c r="O224" s="400"/>
      <c r="P224" s="400"/>
      <c r="Q224" s="400"/>
    </row>
  </sheetData>
  <mergeCells count="25">
    <mergeCell ref="Q169:Q170"/>
    <mergeCell ref="Q201:Q203"/>
    <mergeCell ref="P210:Q210"/>
    <mergeCell ref="D4:F4"/>
    <mergeCell ref="G4:O4"/>
    <mergeCell ref="Q184:Q187"/>
    <mergeCell ref="Q188:Q191"/>
    <mergeCell ref="Q34:Q36"/>
    <mergeCell ref="D126:O126"/>
    <mergeCell ref="D127:P127"/>
    <mergeCell ref="D23:P23"/>
    <mergeCell ref="Q29:Q31"/>
    <mergeCell ref="D125:O125"/>
    <mergeCell ref="Q61:Q64"/>
    <mergeCell ref="Q110:Q116"/>
    <mergeCell ref="Q53:Q56"/>
    <mergeCell ref="A1:Q1"/>
    <mergeCell ref="A2:Q2"/>
    <mergeCell ref="A3:A5"/>
    <mergeCell ref="D3:O3"/>
    <mergeCell ref="P3:P4"/>
    <mergeCell ref="Q3:Q5"/>
    <mergeCell ref="B3:B5"/>
    <mergeCell ref="C3:C5"/>
    <mergeCell ref="Q48:Q49"/>
  </mergeCells>
  <phoneticPr fontId="7" type="noConversion"/>
  <printOptions horizontalCentered="1"/>
  <pageMargins left="0" right="0" top="0.52" bottom="0.35" header="0.118110236220472" footer="0.15748031496063"/>
  <pageSetup paperSize="9" scale="60" orientation="landscape" horizontalDpi="360" verticalDpi="360" r:id="rId1"/>
  <headerFooter>
    <oddFooter>&amp;C&amp;"TH SarabunPSK,ธรรมดา"&amp;16&amp;P&amp;R&amp;"TH SarabunPSK,ธรรมดา"&amp;F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</sheetPr>
  <dimension ref="A1:V71"/>
  <sheetViews>
    <sheetView zoomScale="77" zoomScaleNormal="77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T68" sqref="T68"/>
    </sheetView>
  </sheetViews>
  <sheetFormatPr defaultColWidth="8.875" defaultRowHeight="24" x14ac:dyDescent="0.55000000000000004"/>
  <cols>
    <col min="1" max="1" width="27.25" style="486" customWidth="1"/>
    <col min="2" max="3" width="14.25" style="486" customWidth="1"/>
    <col min="4" max="5" width="9.5" style="486" hidden="1" customWidth="1"/>
    <col min="6" max="6" width="14.625" style="486" customWidth="1"/>
    <col min="7" max="7" width="11.625" style="486" customWidth="1"/>
    <col min="8" max="9" width="9.625" style="486" customWidth="1"/>
    <col min="10" max="10" width="9.875" style="486" customWidth="1"/>
    <col min="11" max="11" width="10.875" style="486" bestFit="1" customWidth="1"/>
    <col min="12" max="12" width="9.875" style="486" customWidth="1"/>
    <col min="13" max="16" width="9.875" style="486" bestFit="1" customWidth="1"/>
    <col min="17" max="18" width="7.75" style="486" customWidth="1"/>
    <col min="19" max="19" width="11.375" style="486" customWidth="1"/>
    <col min="20" max="20" width="7.125" style="486" bestFit="1" customWidth="1"/>
    <col min="21" max="21" width="11.125" style="486" customWidth="1"/>
    <col min="22" max="22" width="7.875" style="486" bestFit="1" customWidth="1"/>
    <col min="23" max="16384" width="8.875" style="486"/>
  </cols>
  <sheetData>
    <row r="1" spans="1:22" s="458" customFormat="1" x14ac:dyDescent="0.55000000000000004">
      <c r="A1" s="563" t="s">
        <v>570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</row>
    <row r="2" spans="1:22" s="458" customFormat="1" x14ac:dyDescent="0.55000000000000004">
      <c r="A2" s="565" t="s">
        <v>357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5"/>
      <c r="U2" s="565"/>
      <c r="V2" s="565"/>
    </row>
    <row r="3" spans="1:22" s="458" customFormat="1" x14ac:dyDescent="0.55000000000000004">
      <c r="A3" s="458" t="s">
        <v>571</v>
      </c>
      <c r="H3" s="459"/>
      <c r="S3" s="460"/>
      <c r="U3" s="461"/>
    </row>
    <row r="4" spans="1:22" s="458" customFormat="1" x14ac:dyDescent="0.55000000000000004">
      <c r="A4" s="566" t="s">
        <v>358</v>
      </c>
      <c r="B4" s="567" t="s">
        <v>572</v>
      </c>
      <c r="C4" s="567"/>
      <c r="D4" s="567"/>
      <c r="E4" s="567"/>
      <c r="F4" s="567"/>
      <c r="G4" s="568" t="s">
        <v>573</v>
      </c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  <c r="T4" s="570"/>
      <c r="U4" s="571" t="s">
        <v>145</v>
      </c>
      <c r="V4" s="571" t="s">
        <v>82</v>
      </c>
    </row>
    <row r="5" spans="1:22" s="458" customFormat="1" x14ac:dyDescent="0.55000000000000004">
      <c r="A5" s="566"/>
      <c r="B5" s="572" t="s">
        <v>146</v>
      </c>
      <c r="C5" s="572" t="s">
        <v>147</v>
      </c>
      <c r="D5" s="572" t="s">
        <v>148</v>
      </c>
      <c r="E5" s="572" t="s">
        <v>149</v>
      </c>
      <c r="F5" s="572" t="s">
        <v>359</v>
      </c>
      <c r="G5" s="567" t="s">
        <v>574</v>
      </c>
      <c r="H5" s="567"/>
      <c r="I5" s="567"/>
      <c r="J5" s="568" t="s">
        <v>575</v>
      </c>
      <c r="K5" s="569"/>
      <c r="L5" s="569"/>
      <c r="M5" s="569"/>
      <c r="N5" s="569"/>
      <c r="O5" s="569"/>
      <c r="P5" s="569"/>
      <c r="Q5" s="569"/>
      <c r="R5" s="569"/>
      <c r="S5" s="571" t="s">
        <v>361</v>
      </c>
      <c r="T5" s="561" t="s">
        <v>82</v>
      </c>
      <c r="U5" s="571"/>
      <c r="V5" s="571"/>
    </row>
    <row r="6" spans="1:22" s="458" customFormat="1" x14ac:dyDescent="0.55000000000000004">
      <c r="A6" s="566"/>
      <c r="B6" s="573"/>
      <c r="C6" s="573"/>
      <c r="D6" s="573"/>
      <c r="E6" s="573"/>
      <c r="F6" s="573"/>
      <c r="G6" s="462" t="s">
        <v>0</v>
      </c>
      <c r="H6" s="462" t="s">
        <v>2</v>
      </c>
      <c r="I6" s="462" t="s">
        <v>3</v>
      </c>
      <c r="J6" s="463" t="s">
        <v>4</v>
      </c>
      <c r="K6" s="463" t="s">
        <v>5</v>
      </c>
      <c r="L6" s="463" t="s">
        <v>6</v>
      </c>
      <c r="M6" s="463" t="s">
        <v>7</v>
      </c>
      <c r="N6" s="463" t="s">
        <v>8</v>
      </c>
      <c r="O6" s="463" t="s">
        <v>9</v>
      </c>
      <c r="P6" s="463" t="s">
        <v>10</v>
      </c>
      <c r="Q6" s="463" t="s">
        <v>11</v>
      </c>
      <c r="R6" s="464" t="s">
        <v>12</v>
      </c>
      <c r="S6" s="571"/>
      <c r="T6" s="562"/>
      <c r="U6" s="571"/>
      <c r="V6" s="571"/>
    </row>
    <row r="7" spans="1:22" s="458" customFormat="1" x14ac:dyDescent="0.55000000000000004">
      <c r="A7" s="465" t="s">
        <v>362</v>
      </c>
      <c r="B7" s="466">
        <f>B8+B9+B24+B30+B32</f>
        <v>42600</v>
      </c>
      <c r="C7" s="466">
        <f>C8+C9+C24+C30+C32</f>
        <v>0</v>
      </c>
      <c r="D7" s="466">
        <f>D8+D9+D24+D30+D32</f>
        <v>0</v>
      </c>
      <c r="E7" s="466"/>
      <c r="F7" s="466">
        <f>F8+F9+F24+F30+F32</f>
        <v>42600</v>
      </c>
      <c r="G7" s="467">
        <f t="shared" ref="G7:R7" si="0">G8+G9+G24+G30+G32</f>
        <v>0</v>
      </c>
      <c r="H7" s="467">
        <f t="shared" si="0"/>
        <v>0</v>
      </c>
      <c r="I7" s="467">
        <f t="shared" si="0"/>
        <v>0</v>
      </c>
      <c r="J7" s="467">
        <f t="shared" si="0"/>
        <v>0</v>
      </c>
      <c r="K7" s="467">
        <f t="shared" si="0"/>
        <v>0</v>
      </c>
      <c r="L7" s="467">
        <f t="shared" si="0"/>
        <v>0</v>
      </c>
      <c r="M7" s="467">
        <f t="shared" si="0"/>
        <v>0</v>
      </c>
      <c r="N7" s="467">
        <f t="shared" si="0"/>
        <v>0</v>
      </c>
      <c r="O7" s="467">
        <f t="shared" si="0"/>
        <v>0</v>
      </c>
      <c r="P7" s="467">
        <f t="shared" si="0"/>
        <v>0</v>
      </c>
      <c r="Q7" s="467">
        <f t="shared" si="0"/>
        <v>0</v>
      </c>
      <c r="R7" s="467">
        <f t="shared" si="0"/>
        <v>0</v>
      </c>
      <c r="S7" s="467">
        <f>S8+S9+S24+S30+S32</f>
        <v>0</v>
      </c>
      <c r="T7" s="467">
        <f>S7/F7*100</f>
        <v>0</v>
      </c>
      <c r="U7" s="467">
        <f>U8+U9+U24+U30+U32</f>
        <v>42600</v>
      </c>
      <c r="V7" s="467">
        <f>100-T7</f>
        <v>100</v>
      </c>
    </row>
    <row r="8" spans="1:22" s="471" customFormat="1" x14ac:dyDescent="0.55000000000000004">
      <c r="A8" s="468" t="s">
        <v>363</v>
      </c>
      <c r="B8" s="469"/>
      <c r="C8" s="469"/>
      <c r="D8" s="469"/>
      <c r="E8" s="469"/>
      <c r="F8" s="469">
        <f>SUM(B8:E8)</f>
        <v>0</v>
      </c>
      <c r="G8" s="470"/>
      <c r="H8" s="470"/>
      <c r="I8" s="470"/>
      <c r="J8" s="470"/>
      <c r="K8" s="470"/>
      <c r="L8" s="470"/>
      <c r="M8" s="470"/>
      <c r="N8" s="470"/>
      <c r="O8" s="470"/>
      <c r="P8" s="470"/>
      <c r="Q8" s="470"/>
      <c r="R8" s="470"/>
      <c r="S8" s="470">
        <f>SUM(G8:R8)</f>
        <v>0</v>
      </c>
      <c r="T8" s="470"/>
      <c r="U8" s="470">
        <f>F8-S8</f>
        <v>0</v>
      </c>
      <c r="V8" s="470"/>
    </row>
    <row r="9" spans="1:22" s="474" customFormat="1" x14ac:dyDescent="0.55000000000000004">
      <c r="A9" s="468" t="s">
        <v>364</v>
      </c>
      <c r="B9" s="472">
        <f>B10+B22</f>
        <v>42600</v>
      </c>
      <c r="C9" s="472">
        <f>C10+C22</f>
        <v>0</v>
      </c>
      <c r="D9" s="472">
        <f>D10+D22</f>
        <v>0</v>
      </c>
      <c r="E9" s="472"/>
      <c r="F9" s="472">
        <f t="shared" ref="F9:S9" si="1">F10+F22</f>
        <v>42600</v>
      </c>
      <c r="G9" s="473">
        <f t="shared" si="1"/>
        <v>0</v>
      </c>
      <c r="H9" s="473">
        <f t="shared" si="1"/>
        <v>0</v>
      </c>
      <c r="I9" s="473">
        <f t="shared" si="1"/>
        <v>0</v>
      </c>
      <c r="J9" s="473">
        <f t="shared" si="1"/>
        <v>0</v>
      </c>
      <c r="K9" s="473">
        <f t="shared" si="1"/>
        <v>0</v>
      </c>
      <c r="L9" s="473">
        <f t="shared" si="1"/>
        <v>0</v>
      </c>
      <c r="M9" s="473">
        <f t="shared" si="1"/>
        <v>0</v>
      </c>
      <c r="N9" s="473">
        <f t="shared" si="1"/>
        <v>0</v>
      </c>
      <c r="O9" s="473">
        <f t="shared" si="1"/>
        <v>0</v>
      </c>
      <c r="P9" s="473">
        <f t="shared" si="1"/>
        <v>0</v>
      </c>
      <c r="Q9" s="473">
        <f t="shared" si="1"/>
        <v>0</v>
      </c>
      <c r="R9" s="473">
        <f t="shared" si="1"/>
        <v>0</v>
      </c>
      <c r="S9" s="473">
        <f t="shared" si="1"/>
        <v>0</v>
      </c>
      <c r="T9" s="467">
        <f>S9/F9*100</f>
        <v>0</v>
      </c>
      <c r="U9" s="473">
        <f>U10+U22</f>
        <v>42600</v>
      </c>
      <c r="V9" s="467">
        <f>100-T9</f>
        <v>100</v>
      </c>
    </row>
    <row r="10" spans="1:22" s="478" customFormat="1" x14ac:dyDescent="0.55000000000000004">
      <c r="A10" s="475" t="s">
        <v>365</v>
      </c>
      <c r="B10" s="476">
        <f>B11+B12+B17</f>
        <v>30000</v>
      </c>
      <c r="C10" s="476">
        <f>C11+C12+C17</f>
        <v>0</v>
      </c>
      <c r="D10" s="476">
        <f>D11+D12+D17</f>
        <v>0</v>
      </c>
      <c r="E10" s="476"/>
      <c r="F10" s="476">
        <f t="shared" ref="F10:S10" si="2">F11+F12+F17</f>
        <v>30000</v>
      </c>
      <c r="G10" s="477">
        <f t="shared" si="2"/>
        <v>0</v>
      </c>
      <c r="H10" s="477">
        <f t="shared" si="2"/>
        <v>0</v>
      </c>
      <c r="I10" s="477">
        <f t="shared" si="2"/>
        <v>0</v>
      </c>
      <c r="J10" s="477">
        <f t="shared" si="2"/>
        <v>0</v>
      </c>
      <c r="K10" s="477">
        <f t="shared" si="2"/>
        <v>0</v>
      </c>
      <c r="L10" s="477">
        <f t="shared" si="2"/>
        <v>0</v>
      </c>
      <c r="M10" s="477">
        <f t="shared" si="2"/>
        <v>0</v>
      </c>
      <c r="N10" s="477">
        <f t="shared" si="2"/>
        <v>0</v>
      </c>
      <c r="O10" s="477">
        <f t="shared" si="2"/>
        <v>0</v>
      </c>
      <c r="P10" s="477">
        <f t="shared" si="2"/>
        <v>0</v>
      </c>
      <c r="Q10" s="477">
        <f t="shared" si="2"/>
        <v>0</v>
      </c>
      <c r="R10" s="477">
        <f t="shared" si="2"/>
        <v>0</v>
      </c>
      <c r="S10" s="477">
        <f t="shared" si="2"/>
        <v>0</v>
      </c>
      <c r="T10" s="467">
        <f t="shared" ref="T10:T12" si="3">S10/F10*100</f>
        <v>0</v>
      </c>
      <c r="U10" s="477">
        <f>U11+U12+U17</f>
        <v>30000</v>
      </c>
      <c r="V10" s="467">
        <f t="shared" ref="V10:V12" si="4">100-T10</f>
        <v>100</v>
      </c>
    </row>
    <row r="11" spans="1:22" s="482" customFormat="1" x14ac:dyDescent="0.55000000000000004">
      <c r="A11" s="479" t="s">
        <v>366</v>
      </c>
      <c r="B11" s="480"/>
      <c r="C11" s="480"/>
      <c r="D11" s="480"/>
      <c r="E11" s="480"/>
      <c r="F11" s="480">
        <f>SUM(B11:E11)</f>
        <v>0</v>
      </c>
      <c r="G11" s="481">
        <v>0</v>
      </c>
      <c r="H11" s="481">
        <v>0</v>
      </c>
      <c r="I11" s="481">
        <v>0</v>
      </c>
      <c r="J11" s="481">
        <v>0</v>
      </c>
      <c r="K11" s="481">
        <v>0</v>
      </c>
      <c r="L11" s="481">
        <v>0</v>
      </c>
      <c r="M11" s="481">
        <v>0</v>
      </c>
      <c r="N11" s="481">
        <v>0</v>
      </c>
      <c r="O11" s="481">
        <v>0</v>
      </c>
      <c r="P11" s="481">
        <v>0</v>
      </c>
      <c r="Q11" s="481">
        <v>0</v>
      </c>
      <c r="R11" s="481">
        <v>0</v>
      </c>
      <c r="S11" s="481">
        <f>SUM(G11:R11)</f>
        <v>0</v>
      </c>
      <c r="T11" s="467"/>
      <c r="U11" s="470">
        <f>F11-S11</f>
        <v>0</v>
      </c>
      <c r="V11" s="467">
        <f t="shared" si="4"/>
        <v>100</v>
      </c>
    </row>
    <row r="12" spans="1:22" s="482" customFormat="1" x14ac:dyDescent="0.55000000000000004">
      <c r="A12" s="479" t="s">
        <v>367</v>
      </c>
      <c r="B12" s="480">
        <f>SUM(B13:B16)</f>
        <v>0</v>
      </c>
      <c r="C12" s="480">
        <f t="shared" ref="C12:S12" si="5">SUM(C13:C16)</f>
        <v>0</v>
      </c>
      <c r="D12" s="480">
        <f t="shared" si="5"/>
        <v>0</v>
      </c>
      <c r="E12" s="480">
        <f t="shared" si="5"/>
        <v>0</v>
      </c>
      <c r="F12" s="480">
        <f t="shared" si="5"/>
        <v>0</v>
      </c>
      <c r="G12" s="481">
        <f t="shared" si="5"/>
        <v>0</v>
      </c>
      <c r="H12" s="481">
        <f t="shared" si="5"/>
        <v>0</v>
      </c>
      <c r="I12" s="481">
        <f t="shared" si="5"/>
        <v>0</v>
      </c>
      <c r="J12" s="481">
        <f t="shared" si="5"/>
        <v>0</v>
      </c>
      <c r="K12" s="481">
        <f t="shared" si="5"/>
        <v>0</v>
      </c>
      <c r="L12" s="481">
        <f t="shared" si="5"/>
        <v>0</v>
      </c>
      <c r="M12" s="481">
        <f t="shared" si="5"/>
        <v>0</v>
      </c>
      <c r="N12" s="481">
        <f t="shared" si="5"/>
        <v>0</v>
      </c>
      <c r="O12" s="481">
        <f t="shared" si="5"/>
        <v>0</v>
      </c>
      <c r="P12" s="481">
        <f t="shared" si="5"/>
        <v>0</v>
      </c>
      <c r="Q12" s="481">
        <f t="shared" si="5"/>
        <v>0</v>
      </c>
      <c r="R12" s="481">
        <f t="shared" si="5"/>
        <v>0</v>
      </c>
      <c r="S12" s="481">
        <f t="shared" si="5"/>
        <v>0</v>
      </c>
      <c r="T12" s="467"/>
      <c r="U12" s="481">
        <f>SUM(U13:U16)</f>
        <v>0</v>
      </c>
      <c r="V12" s="467">
        <f t="shared" si="4"/>
        <v>100</v>
      </c>
    </row>
    <row r="13" spans="1:22" x14ac:dyDescent="0.55000000000000004">
      <c r="A13" s="483" t="s">
        <v>368</v>
      </c>
      <c r="B13" s="484"/>
      <c r="C13" s="484"/>
      <c r="D13" s="484"/>
      <c r="E13" s="484"/>
      <c r="F13" s="484">
        <f>SUM(B13:E13)</f>
        <v>0</v>
      </c>
      <c r="G13" s="485"/>
      <c r="H13" s="485"/>
      <c r="I13" s="485"/>
      <c r="J13" s="485"/>
      <c r="K13" s="485"/>
      <c r="L13" s="485"/>
      <c r="M13" s="485"/>
      <c r="N13" s="485"/>
      <c r="O13" s="485"/>
      <c r="P13" s="485"/>
      <c r="Q13" s="485"/>
      <c r="R13" s="485"/>
      <c r="S13" s="485">
        <f t="shared" ref="S13:S23" si="6">SUM(G13:R13)</f>
        <v>0</v>
      </c>
      <c r="T13" s="485"/>
      <c r="U13" s="470">
        <f>F13-S13</f>
        <v>0</v>
      </c>
      <c r="V13" s="485"/>
    </row>
    <row r="14" spans="1:22" x14ac:dyDescent="0.55000000000000004">
      <c r="A14" s="483" t="s">
        <v>369</v>
      </c>
      <c r="B14" s="484"/>
      <c r="C14" s="484"/>
      <c r="D14" s="484"/>
      <c r="E14" s="484"/>
      <c r="F14" s="484">
        <f t="shared" ref="F14:F16" si="7">SUM(B14:E14)</f>
        <v>0</v>
      </c>
      <c r="G14" s="485"/>
      <c r="H14" s="485"/>
      <c r="I14" s="485"/>
      <c r="J14" s="485"/>
      <c r="K14" s="485"/>
      <c r="L14" s="485"/>
      <c r="M14" s="485"/>
      <c r="N14" s="485"/>
      <c r="O14" s="485"/>
      <c r="P14" s="485"/>
      <c r="Q14" s="485"/>
      <c r="R14" s="485"/>
      <c r="S14" s="485">
        <f t="shared" si="6"/>
        <v>0</v>
      </c>
      <c r="T14" s="485"/>
      <c r="U14" s="485">
        <f t="shared" ref="U14:U23" si="8">F14-S14</f>
        <v>0</v>
      </c>
      <c r="V14" s="485"/>
    </row>
    <row r="15" spans="1:22" x14ac:dyDescent="0.55000000000000004">
      <c r="A15" s="483" t="s">
        <v>370</v>
      </c>
      <c r="B15" s="484"/>
      <c r="C15" s="484"/>
      <c r="D15" s="484"/>
      <c r="E15" s="484"/>
      <c r="F15" s="484">
        <f t="shared" si="7"/>
        <v>0</v>
      </c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>
        <f t="shared" si="6"/>
        <v>0</v>
      </c>
      <c r="T15" s="485"/>
      <c r="U15" s="485">
        <f t="shared" si="8"/>
        <v>0</v>
      </c>
      <c r="V15" s="485"/>
    </row>
    <row r="16" spans="1:22" x14ac:dyDescent="0.55000000000000004">
      <c r="A16" s="483" t="s">
        <v>371</v>
      </c>
      <c r="B16" s="484"/>
      <c r="C16" s="484"/>
      <c r="D16" s="484"/>
      <c r="E16" s="484"/>
      <c r="F16" s="484">
        <f t="shared" si="7"/>
        <v>0</v>
      </c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5">
        <f t="shared" si="6"/>
        <v>0</v>
      </c>
      <c r="T16" s="485"/>
      <c r="U16" s="485">
        <f t="shared" si="8"/>
        <v>0</v>
      </c>
      <c r="V16" s="485"/>
    </row>
    <row r="17" spans="1:22" s="482" customFormat="1" x14ac:dyDescent="0.55000000000000004">
      <c r="A17" s="479" t="s">
        <v>372</v>
      </c>
      <c r="B17" s="480">
        <f>SUM(B18:B21)</f>
        <v>30000</v>
      </c>
      <c r="C17" s="480">
        <f t="shared" ref="C17:F17" si="9">SUM(C18:C21)</f>
        <v>0</v>
      </c>
      <c r="D17" s="480">
        <f t="shared" si="9"/>
        <v>0</v>
      </c>
      <c r="E17" s="480">
        <f t="shared" si="9"/>
        <v>0</v>
      </c>
      <c r="F17" s="480">
        <f t="shared" si="9"/>
        <v>30000</v>
      </c>
      <c r="G17" s="481">
        <f>SUM(G18:G21)</f>
        <v>0</v>
      </c>
      <c r="H17" s="481">
        <f t="shared" ref="H17:R17" si="10">SUM(H18:H21)</f>
        <v>0</v>
      </c>
      <c r="I17" s="481">
        <f t="shared" si="10"/>
        <v>0</v>
      </c>
      <c r="J17" s="481">
        <f t="shared" si="10"/>
        <v>0</v>
      </c>
      <c r="K17" s="481">
        <f t="shared" si="10"/>
        <v>0</v>
      </c>
      <c r="L17" s="481">
        <f t="shared" si="10"/>
        <v>0</v>
      </c>
      <c r="M17" s="481">
        <f t="shared" si="10"/>
        <v>0</v>
      </c>
      <c r="N17" s="481">
        <f t="shared" si="10"/>
        <v>0</v>
      </c>
      <c r="O17" s="481">
        <f t="shared" si="10"/>
        <v>0</v>
      </c>
      <c r="P17" s="481">
        <f t="shared" si="10"/>
        <v>0</v>
      </c>
      <c r="Q17" s="481">
        <f t="shared" si="10"/>
        <v>0</v>
      </c>
      <c r="R17" s="481">
        <f t="shared" si="10"/>
        <v>0</v>
      </c>
      <c r="S17" s="481">
        <f>SUM(S18:S21)</f>
        <v>0</v>
      </c>
      <c r="T17" s="467">
        <f t="shared" ref="T17" si="11">S17/F17*100</f>
        <v>0</v>
      </c>
      <c r="U17" s="481">
        <f>SUM(U18:U21)</f>
        <v>30000</v>
      </c>
      <c r="V17" s="467">
        <f t="shared" ref="V17" si="12">100-T17</f>
        <v>100</v>
      </c>
    </row>
    <row r="18" spans="1:22" x14ac:dyDescent="0.55000000000000004">
      <c r="A18" s="483" t="s">
        <v>373</v>
      </c>
      <c r="B18" s="484"/>
      <c r="C18" s="484"/>
      <c r="D18" s="484"/>
      <c r="E18" s="484"/>
      <c r="F18" s="484">
        <f>SUM(B18:E18)</f>
        <v>0</v>
      </c>
      <c r="G18" s="485"/>
      <c r="H18" s="485"/>
      <c r="I18" s="485"/>
      <c r="J18" s="485"/>
      <c r="K18" s="485"/>
      <c r="L18" s="485"/>
      <c r="M18" s="485"/>
      <c r="N18" s="485"/>
      <c r="O18" s="485"/>
      <c r="P18" s="485"/>
      <c r="Q18" s="485"/>
      <c r="R18" s="485"/>
      <c r="S18" s="485">
        <f>SUM(G18:R18)</f>
        <v>0</v>
      </c>
      <c r="T18" s="485"/>
      <c r="U18" s="485">
        <f t="shared" si="8"/>
        <v>0</v>
      </c>
      <c r="V18" s="485"/>
    </row>
    <row r="19" spans="1:22" x14ac:dyDescent="0.55000000000000004">
      <c r="A19" s="483" t="s">
        <v>374</v>
      </c>
      <c r="B19" s="484"/>
      <c r="C19" s="484"/>
      <c r="D19" s="484"/>
      <c r="E19" s="484"/>
      <c r="F19" s="484">
        <f t="shared" ref="F19:F21" si="13">SUM(B19:E19)</f>
        <v>0</v>
      </c>
      <c r="G19" s="485"/>
      <c r="H19" s="485"/>
      <c r="I19" s="485"/>
      <c r="J19" s="485"/>
      <c r="K19" s="485"/>
      <c r="L19" s="485"/>
      <c r="M19" s="485"/>
      <c r="N19" s="485"/>
      <c r="O19" s="485"/>
      <c r="P19" s="485"/>
      <c r="Q19" s="485"/>
      <c r="R19" s="485"/>
      <c r="S19" s="485">
        <f t="shared" si="6"/>
        <v>0</v>
      </c>
      <c r="T19" s="485"/>
      <c r="U19" s="485">
        <f t="shared" si="8"/>
        <v>0</v>
      </c>
      <c r="V19" s="485"/>
    </row>
    <row r="20" spans="1:22" x14ac:dyDescent="0.55000000000000004">
      <c r="A20" s="483" t="s">
        <v>375</v>
      </c>
      <c r="B20" s="484">
        <v>30000</v>
      </c>
      <c r="C20" s="484"/>
      <c r="D20" s="484"/>
      <c r="E20" s="484"/>
      <c r="F20" s="484">
        <f t="shared" si="13"/>
        <v>30000</v>
      </c>
      <c r="G20" s="485"/>
      <c r="H20" s="485"/>
      <c r="I20" s="485"/>
      <c r="J20" s="485"/>
      <c r="K20" s="485"/>
      <c r="L20" s="485"/>
      <c r="M20" s="485"/>
      <c r="N20" s="485"/>
      <c r="O20" s="485"/>
      <c r="P20" s="485"/>
      <c r="Q20" s="485"/>
      <c r="R20" s="485"/>
      <c r="S20" s="485">
        <f t="shared" si="6"/>
        <v>0</v>
      </c>
      <c r="T20" s="485"/>
      <c r="U20" s="485">
        <f t="shared" si="8"/>
        <v>30000</v>
      </c>
      <c r="V20" s="485"/>
    </row>
    <row r="21" spans="1:22" x14ac:dyDescent="0.55000000000000004">
      <c r="A21" s="483" t="s">
        <v>376</v>
      </c>
      <c r="B21" s="484"/>
      <c r="C21" s="484"/>
      <c r="D21" s="484"/>
      <c r="E21" s="484"/>
      <c r="F21" s="484">
        <f t="shared" si="13"/>
        <v>0</v>
      </c>
      <c r="G21" s="485"/>
      <c r="H21" s="485"/>
      <c r="I21" s="485"/>
      <c r="J21" s="485"/>
      <c r="K21" s="485"/>
      <c r="L21" s="485"/>
      <c r="M21" s="485"/>
      <c r="N21" s="485"/>
      <c r="O21" s="485"/>
      <c r="P21" s="485"/>
      <c r="Q21" s="485"/>
      <c r="R21" s="485"/>
      <c r="S21" s="485">
        <f t="shared" si="6"/>
        <v>0</v>
      </c>
      <c r="T21" s="485"/>
      <c r="U21" s="485">
        <f t="shared" si="8"/>
        <v>0</v>
      </c>
      <c r="V21" s="485"/>
    </row>
    <row r="22" spans="1:22" s="482" customFormat="1" x14ac:dyDescent="0.55000000000000004">
      <c r="A22" s="479" t="s">
        <v>377</v>
      </c>
      <c r="B22" s="480">
        <f>SUM(B23:B23)</f>
        <v>12600</v>
      </c>
      <c r="C22" s="480">
        <f t="shared" ref="C22:S22" si="14">SUM(C23:C23)</f>
        <v>0</v>
      </c>
      <c r="D22" s="480">
        <f t="shared" si="14"/>
        <v>0</v>
      </c>
      <c r="E22" s="480">
        <f t="shared" si="14"/>
        <v>0</v>
      </c>
      <c r="F22" s="480">
        <f t="shared" si="14"/>
        <v>12600</v>
      </c>
      <c r="G22" s="481">
        <f t="shared" si="14"/>
        <v>0</v>
      </c>
      <c r="H22" s="481">
        <f t="shared" si="14"/>
        <v>0</v>
      </c>
      <c r="I22" s="481">
        <f t="shared" si="14"/>
        <v>0</v>
      </c>
      <c r="J22" s="481">
        <f t="shared" si="14"/>
        <v>0</v>
      </c>
      <c r="K22" s="481">
        <f t="shared" si="14"/>
        <v>0</v>
      </c>
      <c r="L22" s="481">
        <f t="shared" si="14"/>
        <v>0</v>
      </c>
      <c r="M22" s="481">
        <f t="shared" si="14"/>
        <v>0</v>
      </c>
      <c r="N22" s="481">
        <f t="shared" si="14"/>
        <v>0</v>
      </c>
      <c r="O22" s="481">
        <f t="shared" si="14"/>
        <v>0</v>
      </c>
      <c r="P22" s="481">
        <f t="shared" si="14"/>
        <v>0</v>
      </c>
      <c r="Q22" s="481">
        <f t="shared" si="14"/>
        <v>0</v>
      </c>
      <c r="R22" s="481">
        <f t="shared" si="14"/>
        <v>0</v>
      </c>
      <c r="S22" s="481">
        <f t="shared" si="14"/>
        <v>0</v>
      </c>
      <c r="T22" s="467">
        <f t="shared" ref="T22" si="15">S22/F22*100</f>
        <v>0</v>
      </c>
      <c r="U22" s="481">
        <f>SUM(U23:U23)</f>
        <v>12600</v>
      </c>
      <c r="V22" s="467">
        <f t="shared" ref="V22" si="16">100-T22</f>
        <v>100</v>
      </c>
    </row>
    <row r="23" spans="1:22" x14ac:dyDescent="0.55000000000000004">
      <c r="A23" s="483" t="s">
        <v>378</v>
      </c>
      <c r="B23" s="484">
        <v>12600</v>
      </c>
      <c r="C23" s="484"/>
      <c r="D23" s="484"/>
      <c r="E23" s="484"/>
      <c r="F23" s="484">
        <f>SUM(B23:E23)</f>
        <v>12600</v>
      </c>
      <c r="G23" s="485"/>
      <c r="H23" s="485"/>
      <c r="I23" s="485"/>
      <c r="J23" s="485"/>
      <c r="K23" s="485"/>
      <c r="L23" s="485"/>
      <c r="M23" s="485"/>
      <c r="N23" s="485"/>
      <c r="O23" s="485"/>
      <c r="P23" s="485"/>
      <c r="Q23" s="485"/>
      <c r="R23" s="485"/>
      <c r="S23" s="485">
        <f t="shared" si="6"/>
        <v>0</v>
      </c>
      <c r="T23" s="485"/>
      <c r="U23" s="485">
        <f t="shared" si="8"/>
        <v>12600</v>
      </c>
      <c r="V23" s="485"/>
    </row>
    <row r="24" spans="1:22" s="474" customFormat="1" x14ac:dyDescent="0.55000000000000004">
      <c r="A24" s="468" t="s">
        <v>379</v>
      </c>
      <c r="B24" s="472">
        <f>B25+B29</f>
        <v>0</v>
      </c>
      <c r="C24" s="472">
        <f t="shared" ref="C24:R24" si="17">C25+C29</f>
        <v>0</v>
      </c>
      <c r="D24" s="472">
        <f t="shared" si="17"/>
        <v>0</v>
      </c>
      <c r="E24" s="472"/>
      <c r="F24" s="472">
        <f>F25+F29</f>
        <v>0</v>
      </c>
      <c r="G24" s="473">
        <f t="shared" si="17"/>
        <v>0</v>
      </c>
      <c r="H24" s="473">
        <f t="shared" si="17"/>
        <v>0</v>
      </c>
      <c r="I24" s="473">
        <f t="shared" si="17"/>
        <v>0</v>
      </c>
      <c r="J24" s="473">
        <f t="shared" si="17"/>
        <v>0</v>
      </c>
      <c r="K24" s="473">
        <f t="shared" si="17"/>
        <v>0</v>
      </c>
      <c r="L24" s="473">
        <f t="shared" si="17"/>
        <v>0</v>
      </c>
      <c r="M24" s="473">
        <f t="shared" si="17"/>
        <v>0</v>
      </c>
      <c r="N24" s="473">
        <f t="shared" si="17"/>
        <v>0</v>
      </c>
      <c r="O24" s="473">
        <f t="shared" si="17"/>
        <v>0</v>
      </c>
      <c r="P24" s="473">
        <f t="shared" si="17"/>
        <v>0</v>
      </c>
      <c r="Q24" s="473">
        <f t="shared" si="17"/>
        <v>0</v>
      </c>
      <c r="R24" s="473">
        <f t="shared" si="17"/>
        <v>0</v>
      </c>
      <c r="S24" s="473">
        <f>S25+S29</f>
        <v>0</v>
      </c>
      <c r="T24" s="467"/>
      <c r="U24" s="473">
        <f>F24-S24</f>
        <v>0</v>
      </c>
      <c r="V24" s="467">
        <f t="shared" ref="V24" si="18">100-T24</f>
        <v>100</v>
      </c>
    </row>
    <row r="25" spans="1:22" s="490" customFormat="1" x14ac:dyDescent="0.55000000000000004">
      <c r="A25" s="487" t="s">
        <v>380</v>
      </c>
      <c r="B25" s="488">
        <f>SUM(B26:B28)</f>
        <v>0</v>
      </c>
      <c r="C25" s="488">
        <f t="shared" ref="C25:D25" si="19">SUM(C26:C28)</f>
        <v>0</v>
      </c>
      <c r="D25" s="488">
        <f t="shared" si="19"/>
        <v>0</v>
      </c>
      <c r="E25" s="488"/>
      <c r="F25" s="488">
        <f>SUM(F26:F28)</f>
        <v>0</v>
      </c>
      <c r="G25" s="489">
        <f t="shared" ref="G25:Q25" si="20">SUM(G26:G28)</f>
        <v>0</v>
      </c>
      <c r="H25" s="489">
        <f t="shared" si="20"/>
        <v>0</v>
      </c>
      <c r="I25" s="489">
        <f t="shared" si="20"/>
        <v>0</v>
      </c>
      <c r="J25" s="489">
        <f t="shared" si="20"/>
        <v>0</v>
      </c>
      <c r="K25" s="489">
        <f t="shared" si="20"/>
        <v>0</v>
      </c>
      <c r="L25" s="489">
        <f t="shared" si="20"/>
        <v>0</v>
      </c>
      <c r="M25" s="489">
        <f t="shared" si="20"/>
        <v>0</v>
      </c>
      <c r="N25" s="489">
        <f t="shared" si="20"/>
        <v>0</v>
      </c>
      <c r="O25" s="489">
        <f t="shared" si="20"/>
        <v>0</v>
      </c>
      <c r="P25" s="489">
        <f t="shared" si="20"/>
        <v>0</v>
      </c>
      <c r="Q25" s="489">
        <f t="shared" si="20"/>
        <v>0</v>
      </c>
      <c r="R25" s="489">
        <f>SUM(R26:R28)</f>
        <v>0</v>
      </c>
      <c r="S25" s="489">
        <f>SUM(S26:S28)</f>
        <v>0</v>
      </c>
      <c r="T25" s="489"/>
      <c r="U25" s="489">
        <f t="shared" ref="U25" si="21">SUM(U26:U28)</f>
        <v>0</v>
      </c>
      <c r="V25" s="489"/>
    </row>
    <row r="26" spans="1:22" x14ac:dyDescent="0.55000000000000004">
      <c r="A26" s="483" t="s">
        <v>381</v>
      </c>
      <c r="B26" s="484"/>
      <c r="C26" s="484"/>
      <c r="D26" s="484"/>
      <c r="E26" s="484"/>
      <c r="F26" s="484">
        <f>SUM(B26:E26)</f>
        <v>0</v>
      </c>
      <c r="G26" s="485"/>
      <c r="H26" s="485"/>
      <c r="I26" s="485"/>
      <c r="J26" s="485"/>
      <c r="K26" s="485"/>
      <c r="L26" s="485"/>
      <c r="M26" s="485"/>
      <c r="N26" s="485"/>
      <c r="O26" s="485"/>
      <c r="P26" s="485"/>
      <c r="Q26" s="485"/>
      <c r="R26" s="485"/>
      <c r="S26" s="485">
        <f>SUM(G26:R26)</f>
        <v>0</v>
      </c>
      <c r="T26" s="485"/>
      <c r="U26" s="485">
        <f t="shared" ref="U26:U33" si="22">F26-S26</f>
        <v>0</v>
      </c>
      <c r="V26" s="485"/>
    </row>
    <row r="27" spans="1:22" x14ac:dyDescent="0.55000000000000004">
      <c r="A27" s="483" t="s">
        <v>382</v>
      </c>
      <c r="B27" s="484"/>
      <c r="C27" s="484"/>
      <c r="D27" s="484"/>
      <c r="E27" s="484"/>
      <c r="F27" s="484"/>
      <c r="G27" s="485"/>
      <c r="H27" s="485"/>
      <c r="I27" s="485"/>
      <c r="J27" s="485"/>
      <c r="K27" s="485"/>
      <c r="L27" s="485"/>
      <c r="M27" s="485"/>
      <c r="N27" s="485"/>
      <c r="O27" s="485"/>
      <c r="P27" s="485"/>
      <c r="Q27" s="485"/>
      <c r="R27" s="485"/>
      <c r="S27" s="485">
        <f t="shared" ref="S27:S28" si="23">SUM(G27:R27)</f>
        <v>0</v>
      </c>
      <c r="T27" s="485"/>
      <c r="U27" s="485">
        <f t="shared" si="22"/>
        <v>0</v>
      </c>
      <c r="V27" s="485"/>
    </row>
    <row r="28" spans="1:22" x14ac:dyDescent="0.55000000000000004">
      <c r="A28" s="483" t="s">
        <v>383</v>
      </c>
      <c r="B28" s="484"/>
      <c r="C28" s="484"/>
      <c r="D28" s="484"/>
      <c r="E28" s="484"/>
      <c r="F28" s="484"/>
      <c r="G28" s="485"/>
      <c r="H28" s="485"/>
      <c r="I28" s="485"/>
      <c r="J28" s="485"/>
      <c r="K28" s="485"/>
      <c r="L28" s="485"/>
      <c r="M28" s="485"/>
      <c r="N28" s="485"/>
      <c r="O28" s="485"/>
      <c r="P28" s="485"/>
      <c r="Q28" s="485"/>
      <c r="R28" s="485"/>
      <c r="S28" s="485">
        <f t="shared" si="23"/>
        <v>0</v>
      </c>
      <c r="T28" s="485"/>
      <c r="U28" s="485">
        <f t="shared" si="22"/>
        <v>0</v>
      </c>
      <c r="V28" s="485"/>
    </row>
    <row r="29" spans="1:22" s="490" customFormat="1" x14ac:dyDescent="0.55000000000000004">
      <c r="A29" s="487" t="s">
        <v>384</v>
      </c>
      <c r="B29" s="488"/>
      <c r="C29" s="488"/>
      <c r="D29" s="488"/>
      <c r="E29" s="488"/>
      <c r="F29" s="488">
        <f>SUM(B29:E29)</f>
        <v>0</v>
      </c>
      <c r="G29" s="489">
        <v>0</v>
      </c>
      <c r="H29" s="489">
        <v>0</v>
      </c>
      <c r="I29" s="489">
        <v>0</v>
      </c>
      <c r="J29" s="489">
        <v>0</v>
      </c>
      <c r="K29" s="489">
        <v>0</v>
      </c>
      <c r="L29" s="489">
        <v>0</v>
      </c>
      <c r="M29" s="489">
        <v>0</v>
      </c>
      <c r="N29" s="489">
        <v>0</v>
      </c>
      <c r="O29" s="489">
        <v>0</v>
      </c>
      <c r="P29" s="489">
        <v>0</v>
      </c>
      <c r="Q29" s="489">
        <v>0</v>
      </c>
      <c r="R29" s="489">
        <v>0</v>
      </c>
      <c r="S29" s="489">
        <f>SUM(G29:R29)</f>
        <v>0</v>
      </c>
      <c r="T29" s="489"/>
      <c r="U29" s="485">
        <f t="shared" si="22"/>
        <v>0</v>
      </c>
      <c r="V29" s="489"/>
    </row>
    <row r="30" spans="1:22" s="471" customFormat="1" x14ac:dyDescent="0.55000000000000004">
      <c r="A30" s="468" t="s">
        <v>385</v>
      </c>
      <c r="B30" s="469">
        <f>B31</f>
        <v>0</v>
      </c>
      <c r="C30" s="469">
        <f t="shared" ref="C30:S30" si="24">C31</f>
        <v>0</v>
      </c>
      <c r="D30" s="469">
        <f t="shared" si="24"/>
        <v>0</v>
      </c>
      <c r="E30" s="469"/>
      <c r="F30" s="469">
        <f t="shared" si="24"/>
        <v>0</v>
      </c>
      <c r="G30" s="470">
        <f t="shared" si="24"/>
        <v>0</v>
      </c>
      <c r="H30" s="470">
        <f t="shared" si="24"/>
        <v>0</v>
      </c>
      <c r="I30" s="470">
        <f t="shared" si="24"/>
        <v>0</v>
      </c>
      <c r="J30" s="470">
        <f t="shared" si="24"/>
        <v>0</v>
      </c>
      <c r="K30" s="470">
        <f t="shared" si="24"/>
        <v>0</v>
      </c>
      <c r="L30" s="470">
        <f t="shared" si="24"/>
        <v>0</v>
      </c>
      <c r="M30" s="470">
        <f t="shared" si="24"/>
        <v>0</v>
      </c>
      <c r="N30" s="470">
        <f t="shared" si="24"/>
        <v>0</v>
      </c>
      <c r="O30" s="470">
        <f t="shared" si="24"/>
        <v>0</v>
      </c>
      <c r="P30" s="470">
        <f t="shared" si="24"/>
        <v>0</v>
      </c>
      <c r="Q30" s="470">
        <f t="shared" si="24"/>
        <v>0</v>
      </c>
      <c r="R30" s="470">
        <f t="shared" si="24"/>
        <v>0</v>
      </c>
      <c r="S30" s="470">
        <f t="shared" si="24"/>
        <v>0</v>
      </c>
      <c r="T30" s="467"/>
      <c r="U30" s="470">
        <f t="shared" ref="U30" si="25">U31</f>
        <v>0</v>
      </c>
      <c r="V30" s="467">
        <f t="shared" ref="V30" si="26">100-T30</f>
        <v>100</v>
      </c>
    </row>
    <row r="31" spans="1:22" s="471" customFormat="1" x14ac:dyDescent="0.55000000000000004">
      <c r="A31" s="483" t="s">
        <v>386</v>
      </c>
      <c r="B31" s="491"/>
      <c r="C31" s="491"/>
      <c r="D31" s="491"/>
      <c r="E31" s="491"/>
      <c r="F31" s="484">
        <f t="shared" ref="F31:F33" si="27">SUM(B31:D31)</f>
        <v>0</v>
      </c>
      <c r="G31" s="492"/>
      <c r="H31" s="492"/>
      <c r="I31" s="492"/>
      <c r="J31" s="492"/>
      <c r="K31" s="492"/>
      <c r="L31" s="492"/>
      <c r="M31" s="492"/>
      <c r="N31" s="492"/>
      <c r="O31" s="492"/>
      <c r="P31" s="492"/>
      <c r="Q31" s="492"/>
      <c r="R31" s="492"/>
      <c r="S31" s="485">
        <f t="shared" ref="S31" si="28">SUM(G31:R31)</f>
        <v>0</v>
      </c>
      <c r="T31" s="492"/>
      <c r="U31" s="485">
        <f t="shared" si="22"/>
        <v>0</v>
      </c>
      <c r="V31" s="470"/>
    </row>
    <row r="32" spans="1:22" s="471" customFormat="1" x14ac:dyDescent="0.55000000000000004">
      <c r="A32" s="468" t="s">
        <v>387</v>
      </c>
      <c r="B32" s="469">
        <f>B33</f>
        <v>0</v>
      </c>
      <c r="C32" s="469">
        <f t="shared" ref="C32:S32" si="29">C33</f>
        <v>0</v>
      </c>
      <c r="D32" s="469">
        <f t="shared" si="29"/>
        <v>0</v>
      </c>
      <c r="E32" s="469"/>
      <c r="F32" s="469">
        <f t="shared" si="29"/>
        <v>0</v>
      </c>
      <c r="G32" s="470">
        <f t="shared" si="29"/>
        <v>0</v>
      </c>
      <c r="H32" s="470">
        <f t="shared" si="29"/>
        <v>0</v>
      </c>
      <c r="I32" s="470">
        <f t="shared" si="29"/>
        <v>0</v>
      </c>
      <c r="J32" s="470">
        <f t="shared" si="29"/>
        <v>0</v>
      </c>
      <c r="K32" s="470">
        <f t="shared" si="29"/>
        <v>0</v>
      </c>
      <c r="L32" s="470">
        <f t="shared" si="29"/>
        <v>0</v>
      </c>
      <c r="M32" s="470">
        <f t="shared" si="29"/>
        <v>0</v>
      </c>
      <c r="N32" s="470">
        <f t="shared" si="29"/>
        <v>0</v>
      </c>
      <c r="O32" s="470">
        <f t="shared" si="29"/>
        <v>0</v>
      </c>
      <c r="P32" s="470">
        <f t="shared" si="29"/>
        <v>0</v>
      </c>
      <c r="Q32" s="470">
        <f t="shared" si="29"/>
        <v>0</v>
      </c>
      <c r="R32" s="470">
        <f t="shared" si="29"/>
        <v>0</v>
      </c>
      <c r="S32" s="470">
        <f t="shared" si="29"/>
        <v>0</v>
      </c>
      <c r="T32" s="493"/>
      <c r="U32" s="470">
        <f t="shared" ref="U32" si="30">U33</f>
        <v>0</v>
      </c>
      <c r="V32" s="467">
        <f t="shared" ref="V32" si="31">100-T32</f>
        <v>100</v>
      </c>
    </row>
    <row r="33" spans="1:22" x14ac:dyDescent="0.55000000000000004">
      <c r="A33" s="494" t="s">
        <v>386</v>
      </c>
      <c r="B33" s="495"/>
      <c r="C33" s="495"/>
      <c r="D33" s="495"/>
      <c r="E33" s="495"/>
      <c r="F33" s="495">
        <f t="shared" si="27"/>
        <v>0</v>
      </c>
      <c r="G33" s="496"/>
      <c r="H33" s="496"/>
      <c r="I33" s="496"/>
      <c r="J33" s="496"/>
      <c r="K33" s="496"/>
      <c r="L33" s="496"/>
      <c r="M33" s="496"/>
      <c r="N33" s="496"/>
      <c r="O33" s="496"/>
      <c r="P33" s="496"/>
      <c r="Q33" s="496"/>
      <c r="R33" s="496"/>
      <c r="S33" s="496">
        <f t="shared" ref="S33" si="32">SUM(G33:R33)</f>
        <v>0</v>
      </c>
      <c r="T33" s="496"/>
      <c r="U33" s="496">
        <f t="shared" si="22"/>
        <v>0</v>
      </c>
      <c r="V33" s="496"/>
    </row>
    <row r="34" spans="1:22" x14ac:dyDescent="0.55000000000000004">
      <c r="A34" s="497" t="s">
        <v>388</v>
      </c>
    </row>
    <row r="37" spans="1:22" s="458" customFormat="1" ht="24.6" customHeight="1" x14ac:dyDescent="0.55000000000000004">
      <c r="A37" s="563" t="s">
        <v>576</v>
      </c>
      <c r="B37" s="564"/>
      <c r="C37" s="564"/>
      <c r="D37" s="564"/>
      <c r="E37" s="564"/>
      <c r="F37" s="564"/>
      <c r="G37" s="564"/>
      <c r="H37" s="564"/>
      <c r="I37" s="564"/>
      <c r="J37" s="564"/>
      <c r="K37" s="564"/>
      <c r="L37" s="564"/>
      <c r="M37" s="564"/>
      <c r="N37" s="564"/>
      <c r="O37" s="564"/>
      <c r="P37" s="564"/>
      <c r="Q37" s="564"/>
      <c r="R37" s="564"/>
      <c r="S37" s="564"/>
      <c r="T37" s="564"/>
      <c r="U37" s="564"/>
      <c r="V37" s="564"/>
    </row>
    <row r="38" spans="1:22" s="458" customFormat="1" x14ac:dyDescent="0.55000000000000004">
      <c r="A38" s="574" t="s">
        <v>389</v>
      </c>
      <c r="B38" s="574"/>
      <c r="C38" s="574"/>
      <c r="D38" s="574"/>
      <c r="E38" s="574"/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4"/>
      <c r="Q38" s="574"/>
      <c r="R38" s="574"/>
      <c r="S38" s="574"/>
      <c r="T38" s="574"/>
      <c r="U38" s="574"/>
      <c r="V38" s="574"/>
    </row>
    <row r="39" spans="1:22" s="458" customFormat="1" x14ac:dyDescent="0.55000000000000004">
      <c r="A39" s="458" t="s">
        <v>571</v>
      </c>
      <c r="H39" s="459"/>
      <c r="U39" s="498"/>
    </row>
    <row r="40" spans="1:22" s="458" customFormat="1" x14ac:dyDescent="0.55000000000000004">
      <c r="A40" s="566" t="s">
        <v>358</v>
      </c>
      <c r="B40" s="567" t="s">
        <v>577</v>
      </c>
      <c r="C40" s="567"/>
      <c r="D40" s="567"/>
      <c r="E40" s="567"/>
      <c r="F40" s="567"/>
      <c r="G40" s="568" t="s">
        <v>573</v>
      </c>
      <c r="H40" s="569"/>
      <c r="I40" s="569"/>
      <c r="J40" s="569"/>
      <c r="K40" s="569"/>
      <c r="L40" s="569"/>
      <c r="M40" s="569"/>
      <c r="N40" s="569"/>
      <c r="O40" s="569"/>
      <c r="P40" s="569"/>
      <c r="Q40" s="569"/>
      <c r="R40" s="569"/>
      <c r="S40" s="569"/>
      <c r="T40" s="570"/>
      <c r="U40" s="571" t="s">
        <v>145</v>
      </c>
      <c r="V40" s="571" t="s">
        <v>82</v>
      </c>
    </row>
    <row r="41" spans="1:22" s="458" customFormat="1" x14ac:dyDescent="0.55000000000000004">
      <c r="A41" s="566"/>
      <c r="B41" s="572" t="s">
        <v>390</v>
      </c>
      <c r="C41" s="572" t="s">
        <v>391</v>
      </c>
      <c r="D41" s="572" t="s">
        <v>392</v>
      </c>
      <c r="E41" s="572" t="s">
        <v>393</v>
      </c>
      <c r="F41" s="572" t="s">
        <v>359</v>
      </c>
      <c r="G41" s="567" t="s">
        <v>394</v>
      </c>
      <c r="H41" s="567"/>
      <c r="I41" s="567"/>
      <c r="J41" s="568" t="s">
        <v>360</v>
      </c>
      <c r="K41" s="569"/>
      <c r="L41" s="569"/>
      <c r="M41" s="569"/>
      <c r="N41" s="569"/>
      <c r="O41" s="569"/>
      <c r="P41" s="569"/>
      <c r="Q41" s="569"/>
      <c r="R41" s="569"/>
      <c r="S41" s="571" t="s">
        <v>361</v>
      </c>
      <c r="T41" s="561" t="s">
        <v>82</v>
      </c>
      <c r="U41" s="571"/>
      <c r="V41" s="571"/>
    </row>
    <row r="42" spans="1:22" s="458" customFormat="1" x14ac:dyDescent="0.55000000000000004">
      <c r="A42" s="566"/>
      <c r="B42" s="573"/>
      <c r="C42" s="573"/>
      <c r="D42" s="573"/>
      <c r="E42" s="573"/>
      <c r="F42" s="573"/>
      <c r="G42" s="462" t="s">
        <v>0</v>
      </c>
      <c r="H42" s="462" t="s">
        <v>2</v>
      </c>
      <c r="I42" s="462" t="s">
        <v>3</v>
      </c>
      <c r="J42" s="463" t="s">
        <v>4</v>
      </c>
      <c r="K42" s="463" t="s">
        <v>5</v>
      </c>
      <c r="L42" s="463" t="s">
        <v>6</v>
      </c>
      <c r="M42" s="463" t="s">
        <v>7</v>
      </c>
      <c r="N42" s="463" t="s">
        <v>8</v>
      </c>
      <c r="O42" s="463" t="s">
        <v>9</v>
      </c>
      <c r="P42" s="463" t="s">
        <v>10</v>
      </c>
      <c r="Q42" s="463" t="s">
        <v>11</v>
      </c>
      <c r="R42" s="464" t="s">
        <v>12</v>
      </c>
      <c r="S42" s="571"/>
      <c r="T42" s="562"/>
      <c r="U42" s="571"/>
      <c r="V42" s="571"/>
    </row>
    <row r="43" spans="1:22" s="458" customFormat="1" x14ac:dyDescent="0.55000000000000004">
      <c r="A43" s="465" t="s">
        <v>362</v>
      </c>
      <c r="B43" s="466">
        <f>B44+B45+B62+B66+B68</f>
        <v>65000</v>
      </c>
      <c r="C43" s="466">
        <f>C44+C45+C62+C66+C68</f>
        <v>0</v>
      </c>
      <c r="D43" s="466">
        <f>D44+D45+D62+D66+D68</f>
        <v>0</v>
      </c>
      <c r="E43" s="466">
        <f>E44+E45+E62+E66+E68</f>
        <v>0</v>
      </c>
      <c r="F43" s="466">
        <f t="shared" ref="F43:S43" si="33">F44+F45+F62+F66+F68</f>
        <v>65000</v>
      </c>
      <c r="G43" s="466">
        <f t="shared" si="33"/>
        <v>0</v>
      </c>
      <c r="H43" s="466">
        <f t="shared" si="33"/>
        <v>0</v>
      </c>
      <c r="I43" s="466">
        <f t="shared" si="33"/>
        <v>0</v>
      </c>
      <c r="J43" s="466">
        <f t="shared" si="33"/>
        <v>0</v>
      </c>
      <c r="K43" s="466">
        <f t="shared" si="33"/>
        <v>0</v>
      </c>
      <c r="L43" s="466">
        <f t="shared" si="33"/>
        <v>0</v>
      </c>
      <c r="M43" s="466">
        <f t="shared" si="33"/>
        <v>0</v>
      </c>
      <c r="N43" s="466">
        <f t="shared" si="33"/>
        <v>0</v>
      </c>
      <c r="O43" s="466">
        <f t="shared" si="33"/>
        <v>0</v>
      </c>
      <c r="P43" s="466">
        <f t="shared" si="33"/>
        <v>0</v>
      </c>
      <c r="Q43" s="466">
        <f t="shared" si="33"/>
        <v>0</v>
      </c>
      <c r="R43" s="466">
        <f t="shared" si="33"/>
        <v>0</v>
      </c>
      <c r="S43" s="466">
        <f t="shared" si="33"/>
        <v>0</v>
      </c>
      <c r="T43" s="467">
        <f>S43/F43*100</f>
        <v>0</v>
      </c>
      <c r="U43" s="466">
        <f>U44+U45+U62+U66+U68</f>
        <v>65000</v>
      </c>
      <c r="V43" s="466">
        <f>100-T43</f>
        <v>100</v>
      </c>
    </row>
    <row r="44" spans="1:22" s="471" customFormat="1" x14ac:dyDescent="0.55000000000000004">
      <c r="A44" s="468" t="s">
        <v>363</v>
      </c>
      <c r="B44" s="469"/>
      <c r="C44" s="469"/>
      <c r="D44" s="469"/>
      <c r="E44" s="469"/>
      <c r="F44" s="469">
        <f>SUM(B44:E44)</f>
        <v>0</v>
      </c>
      <c r="G44" s="469"/>
      <c r="H44" s="469"/>
      <c r="I44" s="469"/>
      <c r="J44" s="469"/>
      <c r="K44" s="469"/>
      <c r="L44" s="469"/>
      <c r="M44" s="469"/>
      <c r="N44" s="469"/>
      <c r="O44" s="469"/>
      <c r="P44" s="469"/>
      <c r="Q44" s="469"/>
      <c r="R44" s="469"/>
      <c r="S44" s="469">
        <f>SUM(G44:R44)</f>
        <v>0</v>
      </c>
      <c r="T44" s="470"/>
      <c r="U44" s="469">
        <f>F44-S44</f>
        <v>0</v>
      </c>
      <c r="V44" s="469"/>
    </row>
    <row r="45" spans="1:22" s="474" customFormat="1" x14ac:dyDescent="0.55000000000000004">
      <c r="A45" s="468" t="s">
        <v>364</v>
      </c>
      <c r="B45" s="472">
        <f>B46+B60</f>
        <v>65000</v>
      </c>
      <c r="C45" s="472">
        <f>C46+C60</f>
        <v>0</v>
      </c>
      <c r="D45" s="472">
        <f>D46+D60</f>
        <v>0</v>
      </c>
      <c r="E45" s="472">
        <f>E46+E60</f>
        <v>0</v>
      </c>
      <c r="F45" s="472">
        <f t="shared" ref="F45:S45" si="34">F46+F60</f>
        <v>65000</v>
      </c>
      <c r="G45" s="472">
        <f t="shared" si="34"/>
        <v>0</v>
      </c>
      <c r="H45" s="472">
        <f t="shared" si="34"/>
        <v>0</v>
      </c>
      <c r="I45" s="472">
        <f t="shared" si="34"/>
        <v>0</v>
      </c>
      <c r="J45" s="472">
        <f t="shared" si="34"/>
        <v>0</v>
      </c>
      <c r="K45" s="472">
        <f t="shared" si="34"/>
        <v>0</v>
      </c>
      <c r="L45" s="472">
        <f t="shared" si="34"/>
        <v>0</v>
      </c>
      <c r="M45" s="472">
        <f t="shared" si="34"/>
        <v>0</v>
      </c>
      <c r="N45" s="472">
        <f t="shared" si="34"/>
        <v>0</v>
      </c>
      <c r="O45" s="472">
        <f t="shared" si="34"/>
        <v>0</v>
      </c>
      <c r="P45" s="472">
        <f t="shared" si="34"/>
        <v>0</v>
      </c>
      <c r="Q45" s="472">
        <f t="shared" si="34"/>
        <v>0</v>
      </c>
      <c r="R45" s="472">
        <f t="shared" si="34"/>
        <v>0</v>
      </c>
      <c r="S45" s="472">
        <f t="shared" si="34"/>
        <v>0</v>
      </c>
      <c r="T45" s="467">
        <f>S45/F45*100</f>
        <v>0</v>
      </c>
      <c r="U45" s="472">
        <f>U46+U60</f>
        <v>65000</v>
      </c>
      <c r="V45" s="466">
        <f>100-T45</f>
        <v>100</v>
      </c>
    </row>
    <row r="46" spans="1:22" s="478" customFormat="1" x14ac:dyDescent="0.55000000000000004">
      <c r="A46" s="475" t="s">
        <v>365</v>
      </c>
      <c r="B46" s="476">
        <f>B47+B48+B54</f>
        <v>65000</v>
      </c>
      <c r="C46" s="476">
        <f>C47+C48+C54</f>
        <v>0</v>
      </c>
      <c r="D46" s="476">
        <f>D47+D48+D54</f>
        <v>0</v>
      </c>
      <c r="E46" s="476">
        <f>E47+E48+E54</f>
        <v>0</v>
      </c>
      <c r="F46" s="476">
        <f t="shared" ref="F46:S46" si="35">F47+F48+F54</f>
        <v>65000</v>
      </c>
      <c r="G46" s="476">
        <f t="shared" si="35"/>
        <v>0</v>
      </c>
      <c r="H46" s="476">
        <f t="shared" si="35"/>
        <v>0</v>
      </c>
      <c r="I46" s="476">
        <f t="shared" si="35"/>
        <v>0</v>
      </c>
      <c r="J46" s="476">
        <f t="shared" si="35"/>
        <v>0</v>
      </c>
      <c r="K46" s="476">
        <f t="shared" si="35"/>
        <v>0</v>
      </c>
      <c r="L46" s="476">
        <f t="shared" si="35"/>
        <v>0</v>
      </c>
      <c r="M46" s="476">
        <f t="shared" si="35"/>
        <v>0</v>
      </c>
      <c r="N46" s="476">
        <f t="shared" si="35"/>
        <v>0</v>
      </c>
      <c r="O46" s="476">
        <f t="shared" si="35"/>
        <v>0</v>
      </c>
      <c r="P46" s="476">
        <f t="shared" si="35"/>
        <v>0</v>
      </c>
      <c r="Q46" s="476">
        <f t="shared" si="35"/>
        <v>0</v>
      </c>
      <c r="R46" s="476">
        <f t="shared" si="35"/>
        <v>0</v>
      </c>
      <c r="S46" s="476">
        <f t="shared" si="35"/>
        <v>0</v>
      </c>
      <c r="T46" s="467">
        <f t="shared" ref="T46:T48" si="36">S46/F46*100</f>
        <v>0</v>
      </c>
      <c r="U46" s="476">
        <f>U47+U48+U54</f>
        <v>65000</v>
      </c>
      <c r="V46" s="466">
        <f t="shared" ref="V46:V48" si="37">100-T46</f>
        <v>100</v>
      </c>
    </row>
    <row r="47" spans="1:22" s="482" customFormat="1" x14ac:dyDescent="0.55000000000000004">
      <c r="A47" s="479" t="s">
        <v>366</v>
      </c>
      <c r="B47" s="480"/>
      <c r="C47" s="480"/>
      <c r="D47" s="480"/>
      <c r="E47" s="480"/>
      <c r="F47" s="480">
        <f>SUM(B47:E47)</f>
        <v>0</v>
      </c>
      <c r="G47" s="480">
        <v>0</v>
      </c>
      <c r="H47" s="480">
        <v>0</v>
      </c>
      <c r="I47" s="480">
        <v>0</v>
      </c>
      <c r="J47" s="480">
        <v>0</v>
      </c>
      <c r="K47" s="480">
        <v>0</v>
      </c>
      <c r="L47" s="480">
        <v>0</v>
      </c>
      <c r="M47" s="480">
        <v>0</v>
      </c>
      <c r="N47" s="480">
        <v>0</v>
      </c>
      <c r="O47" s="480">
        <v>0</v>
      </c>
      <c r="P47" s="480">
        <v>0</v>
      </c>
      <c r="Q47" s="480">
        <v>0</v>
      </c>
      <c r="R47" s="480">
        <v>0</v>
      </c>
      <c r="S47" s="480">
        <f>SUM(G47:R47)</f>
        <v>0</v>
      </c>
      <c r="T47" s="466"/>
      <c r="U47" s="469">
        <f>F47-S47</f>
        <v>0</v>
      </c>
      <c r="V47" s="466">
        <f t="shared" si="37"/>
        <v>100</v>
      </c>
    </row>
    <row r="48" spans="1:22" s="482" customFormat="1" x14ac:dyDescent="0.55000000000000004">
      <c r="A48" s="479" t="s">
        <v>367</v>
      </c>
      <c r="B48" s="480">
        <f>SUM(B49:B53)</f>
        <v>48000</v>
      </c>
      <c r="C48" s="480">
        <f t="shared" ref="C48:D48" si="38">SUM(C49:C53)</f>
        <v>0</v>
      </c>
      <c r="D48" s="480">
        <f t="shared" si="38"/>
        <v>0</v>
      </c>
      <c r="E48" s="480">
        <f>SUM(E49:E53)</f>
        <v>0</v>
      </c>
      <c r="F48" s="480">
        <f t="shared" ref="F48:S48" si="39">SUM(F49:F53)</f>
        <v>48000</v>
      </c>
      <c r="G48" s="480">
        <f t="shared" si="39"/>
        <v>0</v>
      </c>
      <c r="H48" s="480">
        <f t="shared" si="39"/>
        <v>0</v>
      </c>
      <c r="I48" s="480">
        <f t="shared" si="39"/>
        <v>0</v>
      </c>
      <c r="J48" s="480">
        <f t="shared" si="39"/>
        <v>0</v>
      </c>
      <c r="K48" s="480">
        <f t="shared" si="39"/>
        <v>0</v>
      </c>
      <c r="L48" s="480">
        <f t="shared" si="39"/>
        <v>0</v>
      </c>
      <c r="M48" s="480">
        <f t="shared" si="39"/>
        <v>0</v>
      </c>
      <c r="N48" s="480">
        <f t="shared" si="39"/>
        <v>0</v>
      </c>
      <c r="O48" s="480">
        <f t="shared" si="39"/>
        <v>0</v>
      </c>
      <c r="P48" s="480">
        <f t="shared" si="39"/>
        <v>0</v>
      </c>
      <c r="Q48" s="480">
        <f t="shared" si="39"/>
        <v>0</v>
      </c>
      <c r="R48" s="480">
        <f t="shared" si="39"/>
        <v>0</v>
      </c>
      <c r="S48" s="480">
        <f t="shared" si="39"/>
        <v>0</v>
      </c>
      <c r="T48" s="466">
        <f t="shared" si="36"/>
        <v>0</v>
      </c>
      <c r="U48" s="480">
        <f>SUM(U49:U53)</f>
        <v>48000</v>
      </c>
      <c r="V48" s="466">
        <f t="shared" si="37"/>
        <v>100</v>
      </c>
    </row>
    <row r="49" spans="1:22" s="1" customFormat="1" x14ac:dyDescent="0.55000000000000004">
      <c r="A49" s="483" t="s">
        <v>368</v>
      </c>
      <c r="B49" s="499">
        <v>30800</v>
      </c>
      <c r="C49" s="499"/>
      <c r="D49" s="499"/>
      <c r="E49" s="499"/>
      <c r="F49" s="499">
        <f>SUM(B49:E49)</f>
        <v>30800</v>
      </c>
      <c r="G49" s="500"/>
      <c r="H49" s="500"/>
      <c r="I49" s="500"/>
      <c r="J49" s="500"/>
      <c r="K49" s="500"/>
      <c r="L49" s="500"/>
      <c r="M49" s="500"/>
      <c r="N49" s="500"/>
      <c r="O49" s="500"/>
      <c r="P49" s="500"/>
      <c r="Q49" s="499"/>
      <c r="R49" s="499"/>
      <c r="S49" s="499">
        <f t="shared" ref="S49:S53" si="40">SUM(G49:R49)</f>
        <v>0</v>
      </c>
      <c r="T49" s="499"/>
      <c r="U49" s="499">
        <f>F49-S49</f>
        <v>30800</v>
      </c>
      <c r="V49" s="501"/>
    </row>
    <row r="50" spans="1:22" x14ac:dyDescent="0.55000000000000004">
      <c r="A50" s="483" t="s">
        <v>369</v>
      </c>
      <c r="B50" s="484"/>
      <c r="C50" s="484"/>
      <c r="D50" s="484"/>
      <c r="E50" s="484"/>
      <c r="F50" s="484">
        <f t="shared" ref="F50:F53" si="41">SUM(B50:E50)</f>
        <v>0</v>
      </c>
      <c r="G50" s="502"/>
      <c r="H50" s="502"/>
      <c r="I50" s="502"/>
      <c r="J50" s="502"/>
      <c r="K50" s="502"/>
      <c r="L50" s="502"/>
      <c r="M50" s="502"/>
      <c r="N50" s="502"/>
      <c r="O50" s="502"/>
      <c r="P50" s="502"/>
      <c r="Q50" s="484"/>
      <c r="R50" s="484"/>
      <c r="S50" s="484">
        <f t="shared" si="40"/>
        <v>0</v>
      </c>
      <c r="T50" s="484"/>
      <c r="U50" s="503">
        <f t="shared" ref="U50:U53" si="42">F50-S50</f>
        <v>0</v>
      </c>
      <c r="V50" s="504"/>
    </row>
    <row r="51" spans="1:22" x14ac:dyDescent="0.55000000000000004">
      <c r="A51" s="483" t="s">
        <v>395</v>
      </c>
      <c r="B51" s="484"/>
      <c r="C51" s="484"/>
      <c r="D51" s="484"/>
      <c r="E51" s="484"/>
      <c r="F51" s="484"/>
      <c r="G51" s="502"/>
      <c r="H51" s="502"/>
      <c r="I51" s="502"/>
      <c r="J51" s="502"/>
      <c r="K51" s="502"/>
      <c r="L51" s="502"/>
      <c r="M51" s="502"/>
      <c r="N51" s="502"/>
      <c r="O51" s="502"/>
      <c r="P51" s="502"/>
      <c r="Q51" s="484"/>
      <c r="R51" s="484"/>
      <c r="S51" s="484">
        <f t="shared" si="40"/>
        <v>0</v>
      </c>
      <c r="T51" s="484"/>
      <c r="U51" s="503">
        <f t="shared" si="42"/>
        <v>0</v>
      </c>
      <c r="V51" s="504"/>
    </row>
    <row r="52" spans="1:22" x14ac:dyDescent="0.55000000000000004">
      <c r="A52" s="483" t="s">
        <v>370</v>
      </c>
      <c r="B52" s="484"/>
      <c r="C52" s="484"/>
      <c r="D52" s="484"/>
      <c r="E52" s="484"/>
      <c r="F52" s="484">
        <f t="shared" si="41"/>
        <v>0</v>
      </c>
      <c r="G52" s="502"/>
      <c r="H52" s="502"/>
      <c r="I52" s="502"/>
      <c r="J52" s="502"/>
      <c r="K52" s="502"/>
      <c r="L52" s="502"/>
      <c r="M52" s="502"/>
      <c r="N52" s="502"/>
      <c r="O52" s="502"/>
      <c r="P52" s="502"/>
      <c r="Q52" s="484"/>
      <c r="R52" s="484"/>
      <c r="S52" s="484">
        <f t="shared" si="40"/>
        <v>0</v>
      </c>
      <c r="T52" s="484"/>
      <c r="U52" s="503">
        <f t="shared" si="42"/>
        <v>0</v>
      </c>
      <c r="V52" s="504"/>
    </row>
    <row r="53" spans="1:22" x14ac:dyDescent="0.55000000000000004">
      <c r="A53" s="483" t="s">
        <v>371</v>
      </c>
      <c r="B53" s="484">
        <v>17200</v>
      </c>
      <c r="C53" s="484"/>
      <c r="D53" s="484"/>
      <c r="E53" s="484"/>
      <c r="F53" s="484">
        <f t="shared" si="41"/>
        <v>17200</v>
      </c>
      <c r="G53" s="502"/>
      <c r="H53" s="502"/>
      <c r="I53" s="502"/>
      <c r="J53" s="502"/>
      <c r="K53" s="502"/>
      <c r="L53" s="502"/>
      <c r="M53" s="502"/>
      <c r="N53" s="502"/>
      <c r="O53" s="502"/>
      <c r="P53" s="502"/>
      <c r="Q53" s="484"/>
      <c r="R53" s="484"/>
      <c r="S53" s="484">
        <f t="shared" si="40"/>
        <v>0</v>
      </c>
      <c r="T53" s="484"/>
      <c r="U53" s="503">
        <f t="shared" si="42"/>
        <v>17200</v>
      </c>
      <c r="V53" s="504"/>
    </row>
    <row r="54" spans="1:22" s="482" customFormat="1" x14ac:dyDescent="0.55000000000000004">
      <c r="A54" s="479" t="s">
        <v>372</v>
      </c>
      <c r="B54" s="480">
        <f>SUM(B55:B59)</f>
        <v>17000</v>
      </c>
      <c r="C54" s="480">
        <f t="shared" ref="C54:D54" si="43">SUM(C55:C59)</f>
        <v>0</v>
      </c>
      <c r="D54" s="480">
        <f t="shared" si="43"/>
        <v>0</v>
      </c>
      <c r="E54" s="480">
        <f>SUM(E55:E59)</f>
        <v>0</v>
      </c>
      <c r="F54" s="480">
        <f t="shared" ref="F54" si="44">SUM(F55:F59)</f>
        <v>17000</v>
      </c>
      <c r="G54" s="480">
        <f>SUM(G55:G59)</f>
        <v>0</v>
      </c>
      <c r="H54" s="480">
        <f t="shared" ref="H54:R54" si="45">SUM(H55:H59)</f>
        <v>0</v>
      </c>
      <c r="I54" s="480">
        <f t="shared" si="45"/>
        <v>0</v>
      </c>
      <c r="J54" s="480">
        <f t="shared" si="45"/>
        <v>0</v>
      </c>
      <c r="K54" s="480">
        <f t="shared" si="45"/>
        <v>0</v>
      </c>
      <c r="L54" s="480">
        <f t="shared" si="45"/>
        <v>0</v>
      </c>
      <c r="M54" s="480">
        <f t="shared" si="45"/>
        <v>0</v>
      </c>
      <c r="N54" s="480">
        <f t="shared" si="45"/>
        <v>0</v>
      </c>
      <c r="O54" s="480">
        <f t="shared" si="45"/>
        <v>0</v>
      </c>
      <c r="P54" s="480">
        <f t="shared" si="45"/>
        <v>0</v>
      </c>
      <c r="Q54" s="480">
        <f t="shared" si="45"/>
        <v>0</v>
      </c>
      <c r="R54" s="480">
        <f t="shared" si="45"/>
        <v>0</v>
      </c>
      <c r="S54" s="480">
        <f>SUM(S55:S59)</f>
        <v>0</v>
      </c>
      <c r="T54" s="466">
        <f t="shared" ref="T54" si="46">S54/F54*100</f>
        <v>0</v>
      </c>
      <c r="U54" s="480">
        <f>SUM(U55:U59)</f>
        <v>17000</v>
      </c>
      <c r="V54" s="466">
        <f t="shared" ref="V54" si="47">100-T54</f>
        <v>100</v>
      </c>
    </row>
    <row r="55" spans="1:22" x14ac:dyDescent="0.55000000000000004">
      <c r="A55" s="483" t="s">
        <v>373</v>
      </c>
      <c r="B55" s="484"/>
      <c r="C55" s="484"/>
      <c r="D55" s="484"/>
      <c r="E55" s="484"/>
      <c r="F55" s="484">
        <f>SUM(B55:E55)</f>
        <v>0</v>
      </c>
      <c r="G55" s="484"/>
      <c r="H55" s="484"/>
      <c r="I55" s="484"/>
      <c r="J55" s="484"/>
      <c r="K55" s="484"/>
      <c r="L55" s="484"/>
      <c r="M55" s="484"/>
      <c r="N55" s="484"/>
      <c r="O55" s="484"/>
      <c r="P55" s="484"/>
      <c r="Q55" s="484"/>
      <c r="R55" s="484"/>
      <c r="S55" s="484">
        <f>SUM(G55:R55)</f>
        <v>0</v>
      </c>
      <c r="T55" s="484"/>
      <c r="U55" s="503">
        <f t="shared" ref="U55:U59" si="48">F55-S55</f>
        <v>0</v>
      </c>
      <c r="V55" s="504"/>
    </row>
    <row r="56" spans="1:22" x14ac:dyDescent="0.55000000000000004">
      <c r="A56" s="483" t="s">
        <v>374</v>
      </c>
      <c r="B56" s="484">
        <v>17000</v>
      </c>
      <c r="C56" s="484"/>
      <c r="D56" s="484"/>
      <c r="E56" s="484"/>
      <c r="F56" s="484">
        <f t="shared" ref="F56:F59" si="49">SUM(B56:E56)</f>
        <v>17000</v>
      </c>
      <c r="G56" s="484"/>
      <c r="H56" s="484"/>
      <c r="I56" s="484"/>
      <c r="J56" s="484"/>
      <c r="K56" s="484"/>
      <c r="L56" s="484"/>
      <c r="M56" s="484"/>
      <c r="N56" s="484"/>
      <c r="O56" s="484"/>
      <c r="P56" s="484"/>
      <c r="Q56" s="484"/>
      <c r="R56" s="484"/>
      <c r="S56" s="484">
        <f t="shared" ref="S56:S59" si="50">SUM(G56:R56)</f>
        <v>0</v>
      </c>
      <c r="T56" s="484"/>
      <c r="U56" s="503">
        <f t="shared" si="48"/>
        <v>17000</v>
      </c>
      <c r="V56" s="504"/>
    </row>
    <row r="57" spans="1:22" x14ac:dyDescent="0.55000000000000004">
      <c r="A57" s="483" t="s">
        <v>375</v>
      </c>
      <c r="B57" s="484"/>
      <c r="C57" s="484"/>
      <c r="D57" s="484"/>
      <c r="E57" s="484"/>
      <c r="F57" s="484">
        <f t="shared" si="49"/>
        <v>0</v>
      </c>
      <c r="G57" s="484"/>
      <c r="H57" s="484"/>
      <c r="I57" s="484"/>
      <c r="J57" s="484"/>
      <c r="K57" s="484"/>
      <c r="L57" s="484"/>
      <c r="M57" s="484"/>
      <c r="N57" s="484"/>
      <c r="O57" s="484"/>
      <c r="P57" s="484"/>
      <c r="Q57" s="484"/>
      <c r="R57" s="484"/>
      <c r="S57" s="484">
        <f t="shared" si="50"/>
        <v>0</v>
      </c>
      <c r="T57" s="484"/>
      <c r="U57" s="503">
        <f t="shared" si="48"/>
        <v>0</v>
      </c>
      <c r="V57" s="504"/>
    </row>
    <row r="58" spans="1:22" x14ac:dyDescent="0.55000000000000004">
      <c r="A58" s="483" t="s">
        <v>396</v>
      </c>
      <c r="B58" s="484"/>
      <c r="C58" s="484"/>
      <c r="D58" s="484"/>
      <c r="E58" s="484"/>
      <c r="F58" s="484">
        <f t="shared" si="49"/>
        <v>0</v>
      </c>
      <c r="G58" s="484"/>
      <c r="H58" s="484"/>
      <c r="I58" s="484"/>
      <c r="J58" s="484"/>
      <c r="K58" s="484"/>
      <c r="L58" s="484"/>
      <c r="M58" s="484"/>
      <c r="N58" s="484"/>
      <c r="O58" s="484"/>
      <c r="P58" s="484"/>
      <c r="Q58" s="484"/>
      <c r="R58" s="484"/>
      <c r="S58" s="484">
        <f t="shared" si="50"/>
        <v>0</v>
      </c>
      <c r="T58" s="484"/>
      <c r="U58" s="503">
        <f t="shared" si="48"/>
        <v>0</v>
      </c>
      <c r="V58" s="504"/>
    </row>
    <row r="59" spans="1:22" x14ac:dyDescent="0.55000000000000004">
      <c r="A59" s="483" t="s">
        <v>397</v>
      </c>
      <c r="B59" s="484"/>
      <c r="C59" s="484"/>
      <c r="D59" s="484"/>
      <c r="E59" s="484"/>
      <c r="F59" s="484">
        <f t="shared" si="49"/>
        <v>0</v>
      </c>
      <c r="G59" s="484"/>
      <c r="H59" s="484"/>
      <c r="I59" s="484"/>
      <c r="J59" s="484"/>
      <c r="K59" s="484"/>
      <c r="L59" s="484"/>
      <c r="M59" s="484"/>
      <c r="N59" s="484"/>
      <c r="O59" s="484"/>
      <c r="P59" s="484"/>
      <c r="Q59" s="484"/>
      <c r="R59" s="484"/>
      <c r="S59" s="484">
        <f t="shared" si="50"/>
        <v>0</v>
      </c>
      <c r="T59" s="484"/>
      <c r="U59" s="503">
        <f t="shared" si="48"/>
        <v>0</v>
      </c>
      <c r="V59" s="504"/>
    </row>
    <row r="60" spans="1:22" s="482" customFormat="1" x14ac:dyDescent="0.55000000000000004">
      <c r="A60" s="479" t="s">
        <v>377</v>
      </c>
      <c r="B60" s="480">
        <f>SUM(B61:B61)</f>
        <v>0</v>
      </c>
      <c r="C60" s="480">
        <f t="shared" ref="C60:S60" si="51">SUM(C61:C61)</f>
        <v>0</v>
      </c>
      <c r="D60" s="480">
        <f t="shared" si="51"/>
        <v>0</v>
      </c>
      <c r="E60" s="480">
        <f t="shared" si="51"/>
        <v>0</v>
      </c>
      <c r="F60" s="480">
        <f t="shared" si="51"/>
        <v>0</v>
      </c>
      <c r="G60" s="480">
        <f t="shared" si="51"/>
        <v>0</v>
      </c>
      <c r="H60" s="480">
        <f t="shared" si="51"/>
        <v>0</v>
      </c>
      <c r="I60" s="480">
        <f t="shared" si="51"/>
        <v>0</v>
      </c>
      <c r="J60" s="480">
        <f t="shared" si="51"/>
        <v>0</v>
      </c>
      <c r="K60" s="480">
        <f t="shared" si="51"/>
        <v>0</v>
      </c>
      <c r="L60" s="480">
        <f t="shared" si="51"/>
        <v>0</v>
      </c>
      <c r="M60" s="480">
        <f t="shared" si="51"/>
        <v>0</v>
      </c>
      <c r="N60" s="480">
        <f t="shared" si="51"/>
        <v>0</v>
      </c>
      <c r="O60" s="480">
        <f t="shared" si="51"/>
        <v>0</v>
      </c>
      <c r="P60" s="480">
        <f t="shared" si="51"/>
        <v>0</v>
      </c>
      <c r="Q60" s="480">
        <f t="shared" si="51"/>
        <v>0</v>
      </c>
      <c r="R60" s="480">
        <f t="shared" si="51"/>
        <v>0</v>
      </c>
      <c r="S60" s="480">
        <f t="shared" si="51"/>
        <v>0</v>
      </c>
      <c r="T60" s="466"/>
      <c r="U60" s="480">
        <f>SUM(U61:U61)</f>
        <v>0</v>
      </c>
      <c r="V60" s="466">
        <f t="shared" ref="V60" si="52">100-T60</f>
        <v>100</v>
      </c>
    </row>
    <row r="61" spans="1:22" x14ac:dyDescent="0.55000000000000004">
      <c r="A61" s="483" t="s">
        <v>378</v>
      </c>
      <c r="B61" s="484"/>
      <c r="C61" s="484"/>
      <c r="D61" s="484"/>
      <c r="E61" s="484"/>
      <c r="F61" s="484">
        <f>SUM(B61:E61)</f>
        <v>0</v>
      </c>
      <c r="G61" s="484"/>
      <c r="H61" s="484"/>
      <c r="I61" s="484"/>
      <c r="J61" s="484"/>
      <c r="K61" s="484"/>
      <c r="L61" s="484"/>
      <c r="M61" s="484"/>
      <c r="N61" s="484"/>
      <c r="O61" s="484"/>
      <c r="P61" s="484"/>
      <c r="Q61" s="484"/>
      <c r="R61" s="484"/>
      <c r="S61" s="484">
        <f t="shared" ref="S61" si="53">SUM(G61:R61)</f>
        <v>0</v>
      </c>
      <c r="T61" s="484"/>
      <c r="U61" s="503">
        <f t="shared" ref="U61" si="54">F61-S61</f>
        <v>0</v>
      </c>
      <c r="V61" s="504"/>
    </row>
    <row r="62" spans="1:22" s="471" customFormat="1" x14ac:dyDescent="0.55000000000000004">
      <c r="A62" s="468" t="s">
        <v>379</v>
      </c>
      <c r="B62" s="469">
        <f>B63+B65</f>
        <v>0</v>
      </c>
      <c r="C62" s="469">
        <f>C63+C65</f>
        <v>0</v>
      </c>
      <c r="D62" s="469">
        <f>D63+D65</f>
        <v>0</v>
      </c>
      <c r="E62" s="469"/>
      <c r="F62" s="469">
        <f t="shared" ref="F62:S62" si="55">F63+F65</f>
        <v>0</v>
      </c>
      <c r="G62" s="469">
        <f t="shared" si="55"/>
        <v>0</v>
      </c>
      <c r="H62" s="469">
        <f t="shared" si="55"/>
        <v>0</v>
      </c>
      <c r="I62" s="469">
        <f t="shared" si="55"/>
        <v>0</v>
      </c>
      <c r="J62" s="469">
        <f t="shared" si="55"/>
        <v>0</v>
      </c>
      <c r="K62" s="469">
        <f t="shared" si="55"/>
        <v>0</v>
      </c>
      <c r="L62" s="469">
        <f t="shared" si="55"/>
        <v>0</v>
      </c>
      <c r="M62" s="469">
        <f t="shared" si="55"/>
        <v>0</v>
      </c>
      <c r="N62" s="469">
        <f t="shared" si="55"/>
        <v>0</v>
      </c>
      <c r="O62" s="469">
        <f t="shared" si="55"/>
        <v>0</v>
      </c>
      <c r="P62" s="469">
        <f t="shared" si="55"/>
        <v>0</v>
      </c>
      <c r="Q62" s="469">
        <f t="shared" si="55"/>
        <v>0</v>
      </c>
      <c r="R62" s="469">
        <f t="shared" si="55"/>
        <v>0</v>
      </c>
      <c r="S62" s="469">
        <f t="shared" si="55"/>
        <v>0</v>
      </c>
      <c r="T62" s="466"/>
      <c r="U62" s="469">
        <f>F62-S62</f>
        <v>0</v>
      </c>
      <c r="V62" s="466">
        <f t="shared" ref="V62" si="56">100-T62</f>
        <v>100</v>
      </c>
    </row>
    <row r="63" spans="1:22" s="490" customFormat="1" x14ac:dyDescent="0.55000000000000004">
      <c r="A63" s="487" t="s">
        <v>380</v>
      </c>
      <c r="B63" s="488">
        <f>SUM(B64:B64)</f>
        <v>0</v>
      </c>
      <c r="C63" s="488">
        <f>SUM(C64:C64)</f>
        <v>0</v>
      </c>
      <c r="D63" s="488">
        <f>SUM(D64:D64)</f>
        <v>0</v>
      </c>
      <c r="E63" s="488"/>
      <c r="F63" s="488">
        <f t="shared" ref="F63:S63" si="57">SUM(F64:F64)</f>
        <v>0</v>
      </c>
      <c r="G63" s="488">
        <f t="shared" si="57"/>
        <v>0</v>
      </c>
      <c r="H63" s="488">
        <f t="shared" si="57"/>
        <v>0</v>
      </c>
      <c r="I63" s="488">
        <f t="shared" si="57"/>
        <v>0</v>
      </c>
      <c r="J63" s="488">
        <f t="shared" si="57"/>
        <v>0</v>
      </c>
      <c r="K63" s="488">
        <f t="shared" si="57"/>
        <v>0</v>
      </c>
      <c r="L63" s="488">
        <f t="shared" si="57"/>
        <v>0</v>
      </c>
      <c r="M63" s="488">
        <f t="shared" si="57"/>
        <v>0</v>
      </c>
      <c r="N63" s="488">
        <f t="shared" si="57"/>
        <v>0</v>
      </c>
      <c r="O63" s="488">
        <f t="shared" si="57"/>
        <v>0</v>
      </c>
      <c r="P63" s="488">
        <f t="shared" si="57"/>
        <v>0</v>
      </c>
      <c r="Q63" s="488">
        <f t="shared" si="57"/>
        <v>0</v>
      </c>
      <c r="R63" s="488">
        <f t="shared" si="57"/>
        <v>0</v>
      </c>
      <c r="S63" s="488">
        <f t="shared" si="57"/>
        <v>0</v>
      </c>
      <c r="T63" s="488"/>
      <c r="U63" s="488">
        <f>SUM(U64:U64)</f>
        <v>0</v>
      </c>
      <c r="V63" s="488"/>
    </row>
    <row r="64" spans="1:22" x14ac:dyDescent="0.55000000000000004">
      <c r="A64" s="483" t="s">
        <v>381</v>
      </c>
      <c r="B64" s="484"/>
      <c r="C64" s="484"/>
      <c r="D64" s="484"/>
      <c r="E64" s="484"/>
      <c r="F64" s="484">
        <f>SUM(B64:E64)</f>
        <v>0</v>
      </c>
      <c r="G64" s="484"/>
      <c r="H64" s="484"/>
      <c r="I64" s="484"/>
      <c r="J64" s="484"/>
      <c r="K64" s="484"/>
      <c r="L64" s="484"/>
      <c r="M64" s="484"/>
      <c r="N64" s="484"/>
      <c r="O64" s="484"/>
      <c r="P64" s="484"/>
      <c r="Q64" s="484"/>
      <c r="R64" s="484"/>
      <c r="S64" s="484">
        <f>SUM(G64:R64)</f>
        <v>0</v>
      </c>
      <c r="T64" s="484"/>
      <c r="U64" s="503">
        <f t="shared" ref="U64:U65" si="58">F64-S64</f>
        <v>0</v>
      </c>
      <c r="V64" s="504"/>
    </row>
    <row r="65" spans="1:22" s="490" customFormat="1" x14ac:dyDescent="0.55000000000000004">
      <c r="A65" s="487" t="s">
        <v>384</v>
      </c>
      <c r="B65" s="488"/>
      <c r="C65" s="488"/>
      <c r="D65" s="488"/>
      <c r="E65" s="488"/>
      <c r="F65" s="488">
        <f>SUM(B65:E65)</f>
        <v>0</v>
      </c>
      <c r="G65" s="488">
        <v>0</v>
      </c>
      <c r="H65" s="488">
        <v>0</v>
      </c>
      <c r="I65" s="488">
        <v>0</v>
      </c>
      <c r="J65" s="488">
        <v>0</v>
      </c>
      <c r="K65" s="488">
        <v>0</v>
      </c>
      <c r="L65" s="488">
        <v>0</v>
      </c>
      <c r="M65" s="488">
        <v>0</v>
      </c>
      <c r="N65" s="488">
        <v>0</v>
      </c>
      <c r="O65" s="488">
        <v>0</v>
      </c>
      <c r="P65" s="488">
        <v>0</v>
      </c>
      <c r="Q65" s="488">
        <v>0</v>
      </c>
      <c r="R65" s="488">
        <v>0</v>
      </c>
      <c r="S65" s="488">
        <f>SUM(G65:R65)</f>
        <v>0</v>
      </c>
      <c r="T65" s="488"/>
      <c r="U65" s="503">
        <f t="shared" si="58"/>
        <v>0</v>
      </c>
      <c r="V65" s="488"/>
    </row>
    <row r="66" spans="1:22" s="471" customFormat="1" x14ac:dyDescent="0.55000000000000004">
      <c r="A66" s="468" t="s">
        <v>385</v>
      </c>
      <c r="B66" s="469">
        <f>B67</f>
        <v>0</v>
      </c>
      <c r="C66" s="469">
        <f t="shared" ref="C66:S66" si="59">C67</f>
        <v>0</v>
      </c>
      <c r="D66" s="469">
        <f t="shared" si="59"/>
        <v>0</v>
      </c>
      <c r="E66" s="469"/>
      <c r="F66" s="469">
        <f t="shared" si="59"/>
        <v>0</v>
      </c>
      <c r="G66" s="469">
        <f t="shared" si="59"/>
        <v>0</v>
      </c>
      <c r="H66" s="469">
        <f t="shared" si="59"/>
        <v>0</v>
      </c>
      <c r="I66" s="469">
        <f t="shared" si="59"/>
        <v>0</v>
      </c>
      <c r="J66" s="469">
        <f t="shared" si="59"/>
        <v>0</v>
      </c>
      <c r="K66" s="469">
        <f t="shared" si="59"/>
        <v>0</v>
      </c>
      <c r="L66" s="469">
        <f t="shared" si="59"/>
        <v>0</v>
      </c>
      <c r="M66" s="469">
        <f t="shared" si="59"/>
        <v>0</v>
      </c>
      <c r="N66" s="469">
        <f t="shared" si="59"/>
        <v>0</v>
      </c>
      <c r="O66" s="469">
        <f t="shared" si="59"/>
        <v>0</v>
      </c>
      <c r="P66" s="469">
        <f t="shared" si="59"/>
        <v>0</v>
      </c>
      <c r="Q66" s="469">
        <f t="shared" si="59"/>
        <v>0</v>
      </c>
      <c r="R66" s="469">
        <f t="shared" si="59"/>
        <v>0</v>
      </c>
      <c r="S66" s="469">
        <f t="shared" si="59"/>
        <v>0</v>
      </c>
      <c r="T66" s="466"/>
      <c r="U66" s="469">
        <f t="shared" ref="U66" si="60">U67</f>
        <v>0</v>
      </c>
      <c r="V66" s="466">
        <f t="shared" ref="V66" si="61">100-T66</f>
        <v>100</v>
      </c>
    </row>
    <row r="67" spans="1:22" s="471" customFormat="1" x14ac:dyDescent="0.55000000000000004">
      <c r="A67" s="483" t="s">
        <v>386</v>
      </c>
      <c r="B67" s="491"/>
      <c r="C67" s="491"/>
      <c r="D67" s="491"/>
      <c r="E67" s="491"/>
      <c r="F67" s="484">
        <f t="shared" ref="F67" si="62">SUM(B67:D67)</f>
        <v>0</v>
      </c>
      <c r="G67" s="491"/>
      <c r="H67" s="491"/>
      <c r="I67" s="491"/>
      <c r="J67" s="491"/>
      <c r="K67" s="491"/>
      <c r="L67" s="491"/>
      <c r="M67" s="491"/>
      <c r="N67" s="491"/>
      <c r="O67" s="491"/>
      <c r="P67" s="491"/>
      <c r="Q67" s="491"/>
      <c r="R67" s="491"/>
      <c r="S67" s="484">
        <f t="shared" ref="S67" si="63">SUM(G67:R67)</f>
        <v>0</v>
      </c>
      <c r="T67" s="491"/>
      <c r="U67" s="503">
        <f t="shared" ref="U67" si="64">F67-S67</f>
        <v>0</v>
      </c>
      <c r="V67" s="505"/>
    </row>
    <row r="68" spans="1:22" s="471" customFormat="1" x14ac:dyDescent="0.55000000000000004">
      <c r="A68" s="468" t="s">
        <v>387</v>
      </c>
      <c r="B68" s="469">
        <f>B69</f>
        <v>0</v>
      </c>
      <c r="C68" s="469">
        <f t="shared" ref="C68:S68" si="65">C69</f>
        <v>0</v>
      </c>
      <c r="D68" s="469">
        <f t="shared" si="65"/>
        <v>0</v>
      </c>
      <c r="E68" s="469"/>
      <c r="F68" s="469">
        <f t="shared" si="65"/>
        <v>0</v>
      </c>
      <c r="G68" s="469">
        <f t="shared" si="65"/>
        <v>0</v>
      </c>
      <c r="H68" s="469">
        <f t="shared" si="65"/>
        <v>0</v>
      </c>
      <c r="I68" s="469">
        <f t="shared" si="65"/>
        <v>0</v>
      </c>
      <c r="J68" s="469">
        <f t="shared" si="65"/>
        <v>0</v>
      </c>
      <c r="K68" s="469">
        <f t="shared" si="65"/>
        <v>0</v>
      </c>
      <c r="L68" s="469">
        <f t="shared" si="65"/>
        <v>0</v>
      </c>
      <c r="M68" s="469">
        <f t="shared" si="65"/>
        <v>0</v>
      </c>
      <c r="N68" s="469">
        <f t="shared" si="65"/>
        <v>0</v>
      </c>
      <c r="O68" s="469">
        <f t="shared" si="65"/>
        <v>0</v>
      </c>
      <c r="P68" s="469">
        <f t="shared" si="65"/>
        <v>0</v>
      </c>
      <c r="Q68" s="469">
        <f t="shared" si="65"/>
        <v>0</v>
      </c>
      <c r="R68" s="469">
        <f t="shared" si="65"/>
        <v>0</v>
      </c>
      <c r="S68" s="469">
        <f t="shared" si="65"/>
        <v>0</v>
      </c>
      <c r="T68" s="506"/>
      <c r="U68" s="469">
        <f t="shared" ref="U68" si="66">U69</f>
        <v>0</v>
      </c>
      <c r="V68" s="466">
        <f t="shared" ref="V68" si="67">100-T68</f>
        <v>100</v>
      </c>
    </row>
    <row r="69" spans="1:22" x14ac:dyDescent="0.55000000000000004">
      <c r="A69" s="494" t="s">
        <v>386</v>
      </c>
      <c r="B69" s="495"/>
      <c r="C69" s="495"/>
      <c r="D69" s="495"/>
      <c r="E69" s="495"/>
      <c r="F69" s="495">
        <f t="shared" ref="F69" si="68">SUM(B69:D69)</f>
        <v>0</v>
      </c>
      <c r="G69" s="495"/>
      <c r="H69" s="495"/>
      <c r="I69" s="495"/>
      <c r="J69" s="495"/>
      <c r="K69" s="495"/>
      <c r="L69" s="495"/>
      <c r="M69" s="495"/>
      <c r="N69" s="495"/>
      <c r="O69" s="495"/>
      <c r="P69" s="495"/>
      <c r="Q69" s="495"/>
      <c r="R69" s="495"/>
      <c r="S69" s="495">
        <f t="shared" ref="S69" si="69">SUM(G69:R69)</f>
        <v>0</v>
      </c>
      <c r="T69" s="495"/>
      <c r="U69" s="507">
        <f t="shared" ref="U69" si="70">F69-S69</f>
        <v>0</v>
      </c>
      <c r="V69" s="508"/>
    </row>
    <row r="71" spans="1:22" x14ac:dyDescent="0.55000000000000004">
      <c r="A71" s="486" t="s">
        <v>399</v>
      </c>
    </row>
  </sheetData>
  <mergeCells count="32">
    <mergeCell ref="T41:T42"/>
    <mergeCell ref="A37:V37"/>
    <mergeCell ref="A38:V38"/>
    <mergeCell ref="A40:A42"/>
    <mergeCell ref="B40:F40"/>
    <mergeCell ref="G40:T40"/>
    <mergeCell ref="U40:U42"/>
    <mergeCell ref="V40:V42"/>
    <mergeCell ref="B41:B42"/>
    <mergeCell ref="C41:C42"/>
    <mergeCell ref="D41:D42"/>
    <mergeCell ref="E41:E42"/>
    <mergeCell ref="F41:F42"/>
    <mergeCell ref="G41:I41"/>
    <mergeCell ref="J41:R41"/>
    <mergeCell ref="S41:S42"/>
    <mergeCell ref="T5:T6"/>
    <mergeCell ref="A1:V1"/>
    <mergeCell ref="A2:V2"/>
    <mergeCell ref="A4:A6"/>
    <mergeCell ref="B4:F4"/>
    <mergeCell ref="G4:T4"/>
    <mergeCell ref="U4:U6"/>
    <mergeCell ref="V4:V6"/>
    <mergeCell ref="B5:B6"/>
    <mergeCell ref="C5:C6"/>
    <mergeCell ref="D5:D6"/>
    <mergeCell ref="E5:E6"/>
    <mergeCell ref="F5:F6"/>
    <mergeCell ref="G5:I5"/>
    <mergeCell ref="J5:R5"/>
    <mergeCell ref="S5:S6"/>
  </mergeCells>
  <printOptions horizontalCentered="1"/>
  <pageMargins left="0.35433070866141703" right="0" top="0.43" bottom="0.47" header="0.118110236220472" footer="0.118110236220472"/>
  <pageSetup paperSize="9" scale="58" orientation="landscape" horizontalDpi="360" verticalDpi="360" r:id="rId1"/>
  <headerFooter>
    <oddFooter>&amp;R&amp;"TH SarabunPSK,ธรรมดา"&amp;12&amp;F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81"/>
  <sheetViews>
    <sheetView workbookViewId="0">
      <selection activeCell="C16" sqref="C16"/>
    </sheetView>
  </sheetViews>
  <sheetFormatPr defaultColWidth="13.75" defaultRowHeight="21.75" x14ac:dyDescent="0.2"/>
  <cols>
    <col min="1" max="1" width="5" style="10" customWidth="1"/>
    <col min="2" max="2" width="18.625" style="11" customWidth="1"/>
    <col min="3" max="3" width="29" style="12" bestFit="1" customWidth="1"/>
    <col min="4" max="4" width="10.875" style="12" customWidth="1"/>
    <col min="5" max="5" width="8.75" style="12" customWidth="1"/>
    <col min="6" max="16384" width="13.75" style="2"/>
  </cols>
  <sheetData>
    <row r="1" spans="1:5" ht="21.95" customHeight="1" x14ac:dyDescent="0.2">
      <c r="A1" s="575" t="s">
        <v>157</v>
      </c>
      <c r="B1" s="575"/>
      <c r="C1" s="575"/>
      <c r="D1" s="575"/>
      <c r="E1" s="575"/>
    </row>
    <row r="2" spans="1:5" s="4" customFormat="1" x14ac:dyDescent="0.2">
      <c r="A2" s="3" t="s">
        <v>175</v>
      </c>
      <c r="B2" s="3" t="s">
        <v>176</v>
      </c>
      <c r="C2" s="3" t="s">
        <v>177</v>
      </c>
      <c r="D2" s="3" t="s">
        <v>178</v>
      </c>
      <c r="E2" s="3" t="s">
        <v>179</v>
      </c>
    </row>
    <row r="3" spans="1:5" ht="21.95" customHeight="1" x14ac:dyDescent="0.2">
      <c r="A3" s="5">
        <v>1</v>
      </c>
      <c r="B3" s="6" t="s">
        <v>159</v>
      </c>
      <c r="C3" s="7" t="s">
        <v>180</v>
      </c>
      <c r="D3" s="8" t="s">
        <v>25</v>
      </c>
      <c r="E3" s="8" t="s">
        <v>181</v>
      </c>
    </row>
    <row r="4" spans="1:5" ht="21.95" customHeight="1" x14ac:dyDescent="0.2">
      <c r="A4" s="5">
        <v>2</v>
      </c>
      <c r="B4" s="6" t="s">
        <v>400</v>
      </c>
      <c r="C4" s="9" t="s">
        <v>356</v>
      </c>
      <c r="D4" s="8" t="s">
        <v>183</v>
      </c>
      <c r="E4" s="8" t="s">
        <v>184</v>
      </c>
    </row>
    <row r="5" spans="1:5" ht="21.95" customHeight="1" x14ac:dyDescent="0.2">
      <c r="A5" s="5">
        <v>3</v>
      </c>
      <c r="B5" s="6" t="s">
        <v>185</v>
      </c>
      <c r="C5" s="9" t="s">
        <v>186</v>
      </c>
      <c r="D5" s="8" t="s">
        <v>187</v>
      </c>
      <c r="E5" s="8" t="s">
        <v>188</v>
      </c>
    </row>
    <row r="6" spans="1:5" ht="21.95" customHeight="1" x14ac:dyDescent="0.2">
      <c r="A6" s="5">
        <v>4</v>
      </c>
      <c r="B6" s="6" t="s">
        <v>189</v>
      </c>
      <c r="C6" s="9" t="s">
        <v>182</v>
      </c>
      <c r="D6" s="8" t="s">
        <v>190</v>
      </c>
      <c r="E6" s="8" t="s">
        <v>191</v>
      </c>
    </row>
    <row r="7" spans="1:5" ht="21.95" customHeight="1" x14ac:dyDescent="0.2">
      <c r="A7" s="5">
        <v>5</v>
      </c>
      <c r="B7" s="6" t="s">
        <v>192</v>
      </c>
      <c r="C7" s="9" t="s">
        <v>193</v>
      </c>
      <c r="D7" s="8" t="s">
        <v>194</v>
      </c>
      <c r="E7" s="8" t="s">
        <v>195</v>
      </c>
    </row>
    <row r="8" spans="1:5" ht="21.95" customHeight="1" x14ac:dyDescent="0.2">
      <c r="A8" s="5">
        <v>6</v>
      </c>
      <c r="B8" s="6" t="s">
        <v>160</v>
      </c>
      <c r="C8" s="9" t="s">
        <v>196</v>
      </c>
      <c r="D8" s="8" t="s">
        <v>197</v>
      </c>
      <c r="E8" s="8" t="s">
        <v>198</v>
      </c>
    </row>
    <row r="9" spans="1:5" ht="21.95" hidden="1" customHeight="1" x14ac:dyDescent="0.2">
      <c r="A9" s="5">
        <v>7</v>
      </c>
      <c r="B9" s="6" t="s">
        <v>199</v>
      </c>
      <c r="C9" s="9" t="s">
        <v>200</v>
      </c>
      <c r="D9" s="8" t="s">
        <v>201</v>
      </c>
      <c r="E9" s="8" t="s">
        <v>202</v>
      </c>
    </row>
    <row r="10" spans="1:5" s="12" customFormat="1" ht="21.95" customHeight="1" x14ac:dyDescent="0.2">
      <c r="A10" s="10"/>
      <c r="B10" s="11"/>
    </row>
    <row r="11" spans="1:5" s="12" customFormat="1" ht="21.95" customHeight="1" x14ac:dyDescent="0.2">
      <c r="A11" s="10"/>
      <c r="B11" s="11"/>
    </row>
    <row r="12" spans="1:5" s="12" customFormat="1" ht="21.95" customHeight="1" x14ac:dyDescent="0.2">
      <c r="A12" s="10"/>
      <c r="B12" s="11"/>
    </row>
    <row r="13" spans="1:5" s="12" customFormat="1" ht="21.95" customHeight="1" x14ac:dyDescent="0.2">
      <c r="A13" s="10"/>
      <c r="B13" s="11"/>
    </row>
    <row r="14" spans="1:5" s="12" customFormat="1" ht="21.95" customHeight="1" x14ac:dyDescent="0.2">
      <c r="A14" s="10"/>
      <c r="B14" s="11"/>
    </row>
    <row r="15" spans="1:5" s="12" customFormat="1" ht="21.95" customHeight="1" x14ac:dyDescent="0.2">
      <c r="A15" s="10"/>
      <c r="B15" s="11"/>
    </row>
    <row r="16" spans="1:5" s="12" customFormat="1" ht="21.95" customHeight="1" x14ac:dyDescent="0.2">
      <c r="A16" s="10"/>
      <c r="B16" s="11"/>
    </row>
    <row r="17" spans="1:2" s="12" customFormat="1" ht="21.95" customHeight="1" x14ac:dyDescent="0.2">
      <c r="A17" s="10"/>
      <c r="B17" s="11"/>
    </row>
    <row r="18" spans="1:2" s="12" customFormat="1" ht="21.95" customHeight="1" x14ac:dyDescent="0.2">
      <c r="A18" s="10"/>
      <c r="B18" s="11"/>
    </row>
    <row r="19" spans="1:2" s="12" customFormat="1" ht="21.95" customHeight="1" x14ac:dyDescent="0.2">
      <c r="A19" s="10"/>
      <c r="B19" s="11"/>
    </row>
    <row r="20" spans="1:2" s="12" customFormat="1" ht="21.95" customHeight="1" x14ac:dyDescent="0.2">
      <c r="A20" s="10"/>
      <c r="B20" s="11"/>
    </row>
    <row r="21" spans="1:2" s="12" customFormat="1" ht="21.95" customHeight="1" x14ac:dyDescent="0.2">
      <c r="A21" s="10"/>
      <c r="B21" s="11"/>
    </row>
    <row r="22" spans="1:2" s="12" customFormat="1" ht="21.95" customHeight="1" x14ac:dyDescent="0.2">
      <c r="A22" s="10"/>
      <c r="B22" s="11"/>
    </row>
    <row r="23" spans="1:2" s="12" customFormat="1" ht="21.95" customHeight="1" x14ac:dyDescent="0.2">
      <c r="A23" s="10"/>
      <c r="B23" s="11"/>
    </row>
    <row r="24" spans="1:2" s="12" customFormat="1" ht="21.95" customHeight="1" x14ac:dyDescent="0.2">
      <c r="A24" s="10"/>
      <c r="B24" s="11"/>
    </row>
    <row r="25" spans="1:2" s="12" customFormat="1" ht="21.95" customHeight="1" x14ac:dyDescent="0.2">
      <c r="A25" s="10"/>
      <c r="B25" s="11"/>
    </row>
    <row r="26" spans="1:2" s="12" customFormat="1" ht="21.95" customHeight="1" x14ac:dyDescent="0.2">
      <c r="A26" s="10"/>
      <c r="B26" s="11"/>
    </row>
    <row r="27" spans="1:2" s="12" customFormat="1" ht="21.95" customHeight="1" x14ac:dyDescent="0.2">
      <c r="A27" s="10"/>
      <c r="B27" s="11"/>
    </row>
    <row r="28" spans="1:2" s="12" customFormat="1" ht="21.95" customHeight="1" x14ac:dyDescent="0.2">
      <c r="A28" s="10"/>
      <c r="B28" s="11"/>
    </row>
    <row r="29" spans="1:2" s="12" customFormat="1" ht="21.95" customHeight="1" x14ac:dyDescent="0.2">
      <c r="A29" s="10"/>
      <c r="B29" s="11"/>
    </row>
    <row r="30" spans="1:2" s="12" customFormat="1" ht="21.95" customHeight="1" x14ac:dyDescent="0.2">
      <c r="A30" s="10"/>
      <c r="B30" s="11"/>
    </row>
    <row r="31" spans="1:2" s="12" customFormat="1" ht="21.95" customHeight="1" x14ac:dyDescent="0.2">
      <c r="A31" s="10"/>
      <c r="B31" s="11"/>
    </row>
    <row r="32" spans="1:2" s="12" customFormat="1" ht="21.95" customHeight="1" x14ac:dyDescent="0.2">
      <c r="A32" s="10"/>
      <c r="B32" s="11"/>
    </row>
    <row r="33" spans="1:2" s="12" customFormat="1" ht="21.95" customHeight="1" x14ac:dyDescent="0.2">
      <c r="A33" s="10"/>
      <c r="B33" s="11"/>
    </row>
    <row r="34" spans="1:2" s="12" customFormat="1" ht="21.95" customHeight="1" x14ac:dyDescent="0.2">
      <c r="A34" s="10"/>
      <c r="B34" s="11"/>
    </row>
    <row r="35" spans="1:2" s="12" customFormat="1" ht="21.95" customHeight="1" x14ac:dyDescent="0.2">
      <c r="A35" s="10"/>
      <c r="B35" s="11"/>
    </row>
    <row r="36" spans="1:2" s="12" customFormat="1" ht="21.95" customHeight="1" x14ac:dyDescent="0.2">
      <c r="A36" s="10"/>
      <c r="B36" s="11"/>
    </row>
    <row r="37" spans="1:2" s="12" customFormat="1" ht="21.95" customHeight="1" x14ac:dyDescent="0.2">
      <c r="A37" s="10"/>
      <c r="B37" s="11"/>
    </row>
    <row r="38" spans="1:2" s="12" customFormat="1" ht="21.95" customHeight="1" x14ac:dyDescent="0.2">
      <c r="A38" s="10"/>
      <c r="B38" s="11"/>
    </row>
    <row r="39" spans="1:2" s="12" customFormat="1" ht="21.95" customHeight="1" x14ac:dyDescent="0.2">
      <c r="A39" s="10"/>
      <c r="B39" s="11"/>
    </row>
    <row r="40" spans="1:2" s="12" customFormat="1" ht="21.95" customHeight="1" x14ac:dyDescent="0.2">
      <c r="A40" s="10"/>
      <c r="B40" s="11"/>
    </row>
    <row r="41" spans="1:2" s="12" customFormat="1" ht="21.95" customHeight="1" x14ac:dyDescent="0.2">
      <c r="A41" s="10"/>
      <c r="B41" s="11"/>
    </row>
    <row r="42" spans="1:2" s="12" customFormat="1" ht="21.95" customHeight="1" x14ac:dyDescent="0.2">
      <c r="A42" s="10"/>
      <c r="B42" s="11"/>
    </row>
    <row r="43" spans="1:2" s="12" customFormat="1" ht="21.95" customHeight="1" x14ac:dyDescent="0.2">
      <c r="A43" s="10"/>
      <c r="B43" s="11"/>
    </row>
    <row r="44" spans="1:2" s="12" customFormat="1" ht="21.95" customHeight="1" x14ac:dyDescent="0.2">
      <c r="A44" s="10"/>
      <c r="B44" s="11"/>
    </row>
    <row r="45" spans="1:2" s="12" customFormat="1" ht="21.95" customHeight="1" x14ac:dyDescent="0.2">
      <c r="A45" s="10"/>
      <c r="B45" s="11"/>
    </row>
    <row r="46" spans="1:2" s="12" customFormat="1" ht="21.95" customHeight="1" x14ac:dyDescent="0.2">
      <c r="A46" s="10"/>
      <c r="B46" s="11"/>
    </row>
    <row r="47" spans="1:2" s="12" customFormat="1" ht="21.95" customHeight="1" x14ac:dyDescent="0.2">
      <c r="A47" s="10"/>
      <c r="B47" s="11"/>
    </row>
    <row r="48" spans="1:2" s="12" customFormat="1" ht="21.95" customHeight="1" x14ac:dyDescent="0.2">
      <c r="A48" s="10"/>
      <c r="B48" s="11"/>
    </row>
    <row r="49" spans="1:2" s="12" customFormat="1" ht="21.95" customHeight="1" x14ac:dyDescent="0.2">
      <c r="A49" s="10"/>
      <c r="B49" s="11"/>
    </row>
    <row r="50" spans="1:2" s="12" customFormat="1" ht="21.95" customHeight="1" x14ac:dyDescent="0.2">
      <c r="A50" s="10"/>
      <c r="B50" s="11"/>
    </row>
    <row r="51" spans="1:2" s="12" customFormat="1" ht="21.95" customHeight="1" x14ac:dyDescent="0.2">
      <c r="A51" s="10"/>
      <c r="B51" s="11"/>
    </row>
    <row r="52" spans="1:2" s="12" customFormat="1" ht="21.95" customHeight="1" x14ac:dyDescent="0.2">
      <c r="A52" s="10"/>
      <c r="B52" s="11"/>
    </row>
    <row r="53" spans="1:2" s="12" customFormat="1" ht="21.95" customHeight="1" x14ac:dyDescent="0.2">
      <c r="A53" s="10"/>
      <c r="B53" s="11"/>
    </row>
    <row r="54" spans="1:2" s="12" customFormat="1" ht="21.95" customHeight="1" x14ac:dyDescent="0.2">
      <c r="A54" s="10"/>
      <c r="B54" s="11"/>
    </row>
    <row r="55" spans="1:2" s="12" customFormat="1" ht="21.95" customHeight="1" x14ac:dyDescent="0.2">
      <c r="A55" s="10"/>
      <c r="B55" s="11"/>
    </row>
    <row r="56" spans="1:2" s="12" customFormat="1" ht="21.95" customHeight="1" x14ac:dyDescent="0.2">
      <c r="A56" s="10"/>
      <c r="B56" s="11"/>
    </row>
    <row r="57" spans="1:2" s="12" customFormat="1" ht="21.95" customHeight="1" x14ac:dyDescent="0.2">
      <c r="A57" s="10"/>
      <c r="B57" s="11"/>
    </row>
    <row r="58" spans="1:2" s="12" customFormat="1" ht="21.95" customHeight="1" x14ac:dyDescent="0.2">
      <c r="A58" s="10"/>
      <c r="B58" s="11"/>
    </row>
    <row r="59" spans="1:2" s="12" customFormat="1" ht="21.95" customHeight="1" x14ac:dyDescent="0.2">
      <c r="A59" s="10"/>
      <c r="B59" s="11"/>
    </row>
    <row r="60" spans="1:2" s="12" customFormat="1" ht="21.95" customHeight="1" x14ac:dyDescent="0.2">
      <c r="A60" s="10"/>
      <c r="B60" s="11"/>
    </row>
    <row r="61" spans="1:2" s="12" customFormat="1" ht="21.95" customHeight="1" x14ac:dyDescent="0.2">
      <c r="A61" s="10"/>
      <c r="B61" s="11"/>
    </row>
    <row r="62" spans="1:2" s="12" customFormat="1" ht="21.95" customHeight="1" x14ac:dyDescent="0.2">
      <c r="A62" s="10"/>
      <c r="B62" s="11"/>
    </row>
    <row r="63" spans="1:2" s="12" customFormat="1" ht="21.95" customHeight="1" x14ac:dyDescent="0.2">
      <c r="A63" s="10"/>
      <c r="B63" s="11"/>
    </row>
    <row r="64" spans="1:2" s="12" customFormat="1" ht="21.95" customHeight="1" x14ac:dyDescent="0.2">
      <c r="A64" s="10"/>
      <c r="B64" s="11"/>
    </row>
    <row r="65" spans="1:2" s="12" customFormat="1" ht="21.95" customHeight="1" x14ac:dyDescent="0.2">
      <c r="A65" s="10"/>
      <c r="B65" s="11"/>
    </row>
    <row r="66" spans="1:2" s="12" customFormat="1" ht="21.95" customHeight="1" x14ac:dyDescent="0.2">
      <c r="A66" s="10"/>
      <c r="B66" s="11"/>
    </row>
    <row r="67" spans="1:2" s="12" customFormat="1" ht="21.95" customHeight="1" x14ac:dyDescent="0.2">
      <c r="A67" s="10"/>
      <c r="B67" s="11"/>
    </row>
    <row r="68" spans="1:2" s="12" customFormat="1" ht="21.95" customHeight="1" x14ac:dyDescent="0.2">
      <c r="A68" s="10"/>
      <c r="B68" s="11"/>
    </row>
    <row r="69" spans="1:2" s="12" customFormat="1" ht="21.95" customHeight="1" x14ac:dyDescent="0.2">
      <c r="A69" s="10"/>
      <c r="B69" s="11"/>
    </row>
    <row r="70" spans="1:2" s="12" customFormat="1" ht="21.95" customHeight="1" x14ac:dyDescent="0.2">
      <c r="A70" s="10"/>
      <c r="B70" s="11"/>
    </row>
    <row r="71" spans="1:2" s="12" customFormat="1" ht="21.95" customHeight="1" x14ac:dyDescent="0.2">
      <c r="A71" s="10"/>
      <c r="B71" s="11"/>
    </row>
    <row r="72" spans="1:2" s="12" customFormat="1" ht="21.95" customHeight="1" x14ac:dyDescent="0.2">
      <c r="A72" s="10"/>
      <c r="B72" s="11"/>
    </row>
    <row r="73" spans="1:2" s="12" customFormat="1" ht="21.95" customHeight="1" x14ac:dyDescent="0.2">
      <c r="A73" s="10"/>
      <c r="B73" s="11"/>
    </row>
    <row r="74" spans="1:2" s="12" customFormat="1" ht="21.95" customHeight="1" x14ac:dyDescent="0.2">
      <c r="A74" s="10"/>
      <c r="B74" s="11"/>
    </row>
    <row r="75" spans="1:2" s="12" customFormat="1" ht="21.95" customHeight="1" x14ac:dyDescent="0.2">
      <c r="A75" s="10"/>
      <c r="B75" s="11"/>
    </row>
    <row r="76" spans="1:2" s="12" customFormat="1" ht="21.95" customHeight="1" x14ac:dyDescent="0.2">
      <c r="A76" s="10"/>
      <c r="B76" s="11"/>
    </row>
    <row r="77" spans="1:2" s="12" customFormat="1" ht="21.95" customHeight="1" x14ac:dyDescent="0.2">
      <c r="A77" s="10"/>
      <c r="B77" s="11"/>
    </row>
    <row r="78" spans="1:2" s="12" customFormat="1" ht="21.95" customHeight="1" x14ac:dyDescent="0.2">
      <c r="A78" s="10"/>
      <c r="B78" s="11"/>
    </row>
    <row r="79" spans="1:2" s="12" customFormat="1" ht="21.95" customHeight="1" x14ac:dyDescent="0.2">
      <c r="A79" s="10"/>
      <c r="B79" s="11"/>
    </row>
    <row r="80" spans="1:2" s="12" customFormat="1" ht="21.95" customHeight="1" x14ac:dyDescent="0.2">
      <c r="A80" s="10"/>
      <c r="B80" s="11"/>
    </row>
    <row r="81" spans="1:2" s="12" customFormat="1" ht="21.95" customHeight="1" x14ac:dyDescent="0.2">
      <c r="A81" s="10"/>
      <c r="B81" s="11"/>
    </row>
    <row r="82" spans="1:2" s="12" customFormat="1" ht="21.95" customHeight="1" x14ac:dyDescent="0.2">
      <c r="A82" s="10"/>
      <c r="B82" s="11"/>
    </row>
    <row r="83" spans="1:2" s="12" customFormat="1" ht="21.95" customHeight="1" x14ac:dyDescent="0.2">
      <c r="A83" s="10"/>
      <c r="B83" s="11"/>
    </row>
    <row r="84" spans="1:2" s="12" customFormat="1" ht="21.95" customHeight="1" x14ac:dyDescent="0.2">
      <c r="A84" s="10"/>
      <c r="B84" s="11"/>
    </row>
    <row r="85" spans="1:2" s="12" customFormat="1" ht="21.95" customHeight="1" x14ac:dyDescent="0.2">
      <c r="A85" s="10"/>
      <c r="B85" s="11"/>
    </row>
    <row r="86" spans="1:2" s="12" customFormat="1" ht="21.95" customHeight="1" x14ac:dyDescent="0.2">
      <c r="A86" s="10"/>
      <c r="B86" s="11"/>
    </row>
    <row r="87" spans="1:2" s="12" customFormat="1" ht="21.95" customHeight="1" x14ac:dyDescent="0.2">
      <c r="A87" s="10"/>
      <c r="B87" s="11"/>
    </row>
    <row r="88" spans="1:2" s="12" customFormat="1" ht="21.95" customHeight="1" x14ac:dyDescent="0.2">
      <c r="A88" s="10"/>
      <c r="B88" s="11"/>
    </row>
    <row r="89" spans="1:2" s="12" customFormat="1" ht="21.95" customHeight="1" x14ac:dyDescent="0.2">
      <c r="A89" s="10"/>
      <c r="B89" s="11"/>
    </row>
    <row r="90" spans="1:2" s="12" customFormat="1" ht="21.95" customHeight="1" x14ac:dyDescent="0.2">
      <c r="A90" s="10"/>
      <c r="B90" s="11"/>
    </row>
    <row r="91" spans="1:2" s="12" customFormat="1" ht="21.95" customHeight="1" x14ac:dyDescent="0.2">
      <c r="A91" s="10"/>
      <c r="B91" s="11"/>
    </row>
    <row r="92" spans="1:2" s="12" customFormat="1" ht="21.95" customHeight="1" x14ac:dyDescent="0.2">
      <c r="A92" s="10"/>
      <c r="B92" s="11"/>
    </row>
    <row r="93" spans="1:2" s="12" customFormat="1" ht="21.95" customHeight="1" x14ac:dyDescent="0.2">
      <c r="A93" s="10"/>
      <c r="B93" s="11"/>
    </row>
    <row r="94" spans="1:2" s="12" customFormat="1" ht="21.95" customHeight="1" x14ac:dyDescent="0.2">
      <c r="A94" s="10"/>
      <c r="B94" s="11"/>
    </row>
    <row r="95" spans="1:2" s="12" customFormat="1" ht="21.95" customHeight="1" x14ac:dyDescent="0.2">
      <c r="A95" s="10"/>
      <c r="B95" s="11"/>
    </row>
    <row r="96" spans="1:2" s="12" customFormat="1" ht="21.95" customHeight="1" x14ac:dyDescent="0.2">
      <c r="A96" s="10"/>
      <c r="B96" s="11"/>
    </row>
    <row r="97" spans="1:2" s="12" customFormat="1" ht="21.95" customHeight="1" x14ac:dyDescent="0.2">
      <c r="A97" s="10"/>
      <c r="B97" s="11"/>
    </row>
    <row r="98" spans="1:2" s="12" customFormat="1" ht="21.95" customHeight="1" x14ac:dyDescent="0.2">
      <c r="A98" s="10"/>
      <c r="B98" s="11"/>
    </row>
    <row r="99" spans="1:2" s="12" customFormat="1" ht="21.95" customHeight="1" x14ac:dyDescent="0.2">
      <c r="A99" s="10"/>
      <c r="B99" s="11"/>
    </row>
    <row r="100" spans="1:2" s="12" customFormat="1" ht="21.95" customHeight="1" x14ac:dyDescent="0.2">
      <c r="A100" s="10"/>
      <c r="B100" s="11"/>
    </row>
    <row r="101" spans="1:2" s="12" customFormat="1" ht="21.95" customHeight="1" x14ac:dyDescent="0.2">
      <c r="A101" s="10"/>
      <c r="B101" s="11"/>
    </row>
    <row r="102" spans="1:2" s="12" customFormat="1" ht="21.95" customHeight="1" x14ac:dyDescent="0.2">
      <c r="A102" s="10"/>
      <c r="B102" s="11"/>
    </row>
    <row r="103" spans="1:2" s="12" customFormat="1" ht="21.95" customHeight="1" x14ac:dyDescent="0.2">
      <c r="A103" s="10"/>
      <c r="B103" s="11"/>
    </row>
    <row r="104" spans="1:2" s="12" customFormat="1" ht="21.95" customHeight="1" x14ac:dyDescent="0.2">
      <c r="A104" s="10"/>
      <c r="B104" s="11"/>
    </row>
    <row r="105" spans="1:2" s="12" customFormat="1" ht="21.95" customHeight="1" x14ac:dyDescent="0.2">
      <c r="A105" s="10"/>
      <c r="B105" s="11"/>
    </row>
    <row r="106" spans="1:2" s="12" customFormat="1" ht="21.95" customHeight="1" x14ac:dyDescent="0.2">
      <c r="A106" s="10"/>
      <c r="B106" s="11"/>
    </row>
    <row r="107" spans="1:2" s="12" customFormat="1" ht="21.95" customHeight="1" x14ac:dyDescent="0.2">
      <c r="A107" s="10"/>
      <c r="B107" s="11"/>
    </row>
    <row r="108" spans="1:2" s="12" customFormat="1" ht="21.95" customHeight="1" x14ac:dyDescent="0.2">
      <c r="A108" s="10"/>
      <c r="B108" s="11"/>
    </row>
    <row r="109" spans="1:2" s="12" customFormat="1" ht="21.95" customHeight="1" x14ac:dyDescent="0.2">
      <c r="A109" s="10"/>
      <c r="B109" s="11"/>
    </row>
    <row r="110" spans="1:2" s="12" customFormat="1" ht="21.95" customHeight="1" x14ac:dyDescent="0.2">
      <c r="A110" s="10"/>
      <c r="B110" s="11"/>
    </row>
    <row r="111" spans="1:2" s="12" customFormat="1" ht="21.95" customHeight="1" x14ac:dyDescent="0.2">
      <c r="A111" s="10"/>
      <c r="B111" s="11"/>
    </row>
    <row r="112" spans="1:2" s="12" customFormat="1" ht="21.95" customHeight="1" x14ac:dyDescent="0.2">
      <c r="A112" s="10"/>
      <c r="B112" s="11"/>
    </row>
    <row r="113" spans="1:2" s="12" customFormat="1" ht="21.95" customHeight="1" x14ac:dyDescent="0.2">
      <c r="A113" s="10"/>
      <c r="B113" s="11"/>
    </row>
    <row r="114" spans="1:2" s="12" customFormat="1" ht="21.95" customHeight="1" x14ac:dyDescent="0.2">
      <c r="A114" s="10"/>
      <c r="B114" s="11"/>
    </row>
    <row r="115" spans="1:2" s="12" customFormat="1" ht="21.95" customHeight="1" x14ac:dyDescent="0.2">
      <c r="A115" s="10"/>
      <c r="B115" s="11"/>
    </row>
    <row r="116" spans="1:2" s="12" customFormat="1" ht="21.95" customHeight="1" x14ac:dyDescent="0.2">
      <c r="A116" s="10"/>
      <c r="B116" s="11"/>
    </row>
    <row r="117" spans="1:2" s="12" customFormat="1" ht="21.95" customHeight="1" x14ac:dyDescent="0.2">
      <c r="A117" s="10"/>
      <c r="B117" s="11"/>
    </row>
    <row r="118" spans="1:2" s="12" customFormat="1" ht="21.95" customHeight="1" x14ac:dyDescent="0.2">
      <c r="A118" s="10"/>
      <c r="B118" s="11"/>
    </row>
    <row r="119" spans="1:2" s="12" customFormat="1" ht="21.95" customHeight="1" x14ac:dyDescent="0.2">
      <c r="A119" s="10"/>
      <c r="B119" s="11"/>
    </row>
    <row r="120" spans="1:2" s="12" customFormat="1" ht="21.95" customHeight="1" x14ac:dyDescent="0.2">
      <c r="A120" s="10"/>
      <c r="B120" s="11"/>
    </row>
    <row r="121" spans="1:2" s="12" customFormat="1" ht="21.95" customHeight="1" x14ac:dyDescent="0.2">
      <c r="A121" s="10"/>
      <c r="B121" s="11"/>
    </row>
    <row r="122" spans="1:2" s="12" customFormat="1" ht="21.95" customHeight="1" x14ac:dyDescent="0.2">
      <c r="A122" s="10"/>
      <c r="B122" s="11"/>
    </row>
    <row r="123" spans="1:2" s="12" customFormat="1" ht="21.95" customHeight="1" x14ac:dyDescent="0.2">
      <c r="A123" s="10"/>
      <c r="B123" s="11"/>
    </row>
    <row r="124" spans="1:2" s="12" customFormat="1" ht="21.95" customHeight="1" x14ac:dyDescent="0.2">
      <c r="A124" s="10"/>
      <c r="B124" s="11"/>
    </row>
    <row r="125" spans="1:2" s="12" customFormat="1" ht="21.95" customHeight="1" x14ac:dyDescent="0.2">
      <c r="A125" s="10"/>
      <c r="B125" s="11"/>
    </row>
    <row r="126" spans="1:2" s="12" customFormat="1" ht="21.95" customHeight="1" x14ac:dyDescent="0.2">
      <c r="A126" s="10"/>
      <c r="B126" s="11"/>
    </row>
    <row r="127" spans="1:2" s="12" customFormat="1" ht="21.95" customHeight="1" x14ac:dyDescent="0.2">
      <c r="A127" s="10"/>
      <c r="B127" s="11"/>
    </row>
    <row r="128" spans="1:2" s="12" customFormat="1" ht="21.95" customHeight="1" x14ac:dyDescent="0.2">
      <c r="A128" s="10"/>
      <c r="B128" s="11"/>
    </row>
    <row r="129" spans="1:2" s="12" customFormat="1" ht="21.95" customHeight="1" x14ac:dyDescent="0.2">
      <c r="A129" s="10"/>
      <c r="B129" s="11"/>
    </row>
    <row r="130" spans="1:2" s="12" customFormat="1" ht="21.95" customHeight="1" x14ac:dyDescent="0.2">
      <c r="A130" s="10"/>
      <c r="B130" s="11"/>
    </row>
    <row r="131" spans="1:2" s="12" customFormat="1" ht="21.95" customHeight="1" x14ac:dyDescent="0.2">
      <c r="A131" s="10"/>
      <c r="B131" s="11"/>
    </row>
    <row r="132" spans="1:2" s="12" customFormat="1" ht="21.95" customHeight="1" x14ac:dyDescent="0.2">
      <c r="A132" s="10"/>
      <c r="B132" s="11"/>
    </row>
    <row r="133" spans="1:2" s="12" customFormat="1" ht="21.95" customHeight="1" x14ac:dyDescent="0.2">
      <c r="A133" s="10"/>
      <c r="B133" s="11"/>
    </row>
    <row r="134" spans="1:2" s="12" customFormat="1" ht="21.95" customHeight="1" x14ac:dyDescent="0.2">
      <c r="A134" s="10"/>
      <c r="B134" s="11"/>
    </row>
    <row r="135" spans="1:2" s="12" customFormat="1" ht="21.95" customHeight="1" x14ac:dyDescent="0.2">
      <c r="A135" s="10"/>
      <c r="B135" s="11"/>
    </row>
    <row r="136" spans="1:2" s="12" customFormat="1" ht="21.95" customHeight="1" x14ac:dyDescent="0.2">
      <c r="A136" s="10"/>
      <c r="B136" s="11"/>
    </row>
    <row r="137" spans="1:2" s="12" customFormat="1" ht="21.95" customHeight="1" x14ac:dyDescent="0.2">
      <c r="A137" s="10"/>
      <c r="B137" s="11"/>
    </row>
    <row r="138" spans="1:2" s="12" customFormat="1" ht="21.95" customHeight="1" x14ac:dyDescent="0.2">
      <c r="A138" s="10"/>
      <c r="B138" s="11"/>
    </row>
    <row r="139" spans="1:2" s="12" customFormat="1" ht="21.95" customHeight="1" x14ac:dyDescent="0.2">
      <c r="A139" s="10"/>
      <c r="B139" s="11"/>
    </row>
    <row r="140" spans="1:2" s="12" customFormat="1" ht="21.95" customHeight="1" x14ac:dyDescent="0.2">
      <c r="A140" s="10"/>
      <c r="B140" s="11"/>
    </row>
    <row r="141" spans="1:2" s="12" customFormat="1" ht="21.95" customHeight="1" x14ac:dyDescent="0.2">
      <c r="A141" s="10"/>
      <c r="B141" s="11"/>
    </row>
    <row r="142" spans="1:2" s="12" customFormat="1" ht="21.95" customHeight="1" x14ac:dyDescent="0.2">
      <c r="A142" s="10"/>
      <c r="B142" s="11"/>
    </row>
    <row r="143" spans="1:2" s="12" customFormat="1" ht="21.95" customHeight="1" x14ac:dyDescent="0.2">
      <c r="A143" s="10"/>
      <c r="B143" s="11"/>
    </row>
    <row r="144" spans="1:2" s="12" customFormat="1" ht="21.95" customHeight="1" x14ac:dyDescent="0.2">
      <c r="A144" s="10"/>
      <c r="B144" s="11"/>
    </row>
    <row r="145" spans="1:2" s="12" customFormat="1" ht="21.95" customHeight="1" x14ac:dyDescent="0.2">
      <c r="A145" s="10"/>
      <c r="B145" s="11"/>
    </row>
    <row r="146" spans="1:2" s="12" customFormat="1" ht="21.95" customHeight="1" x14ac:dyDescent="0.2">
      <c r="A146" s="10"/>
      <c r="B146" s="11"/>
    </row>
    <row r="147" spans="1:2" s="12" customFormat="1" ht="21.95" customHeight="1" x14ac:dyDescent="0.2">
      <c r="A147" s="10"/>
      <c r="B147" s="11"/>
    </row>
    <row r="148" spans="1:2" s="12" customFormat="1" ht="21.95" customHeight="1" x14ac:dyDescent="0.2">
      <c r="A148" s="10"/>
      <c r="B148" s="11"/>
    </row>
    <row r="149" spans="1:2" s="12" customFormat="1" ht="21.95" customHeight="1" x14ac:dyDescent="0.2">
      <c r="A149" s="10"/>
      <c r="B149" s="11"/>
    </row>
    <row r="150" spans="1:2" s="12" customFormat="1" ht="21.95" customHeight="1" x14ac:dyDescent="0.2">
      <c r="A150" s="10"/>
      <c r="B150" s="11"/>
    </row>
    <row r="151" spans="1:2" s="12" customFormat="1" ht="21.95" customHeight="1" x14ac:dyDescent="0.2">
      <c r="A151" s="10"/>
      <c r="B151" s="11"/>
    </row>
    <row r="152" spans="1:2" s="12" customFormat="1" ht="21.95" customHeight="1" x14ac:dyDescent="0.2">
      <c r="A152" s="10"/>
      <c r="B152" s="11"/>
    </row>
    <row r="153" spans="1:2" s="12" customFormat="1" ht="21.95" customHeight="1" x14ac:dyDescent="0.2">
      <c r="A153" s="10"/>
      <c r="B153" s="11"/>
    </row>
    <row r="154" spans="1:2" s="12" customFormat="1" ht="21.95" customHeight="1" x14ac:dyDescent="0.2">
      <c r="A154" s="10"/>
      <c r="B154" s="11"/>
    </row>
    <row r="155" spans="1:2" s="12" customFormat="1" ht="21.95" customHeight="1" x14ac:dyDescent="0.2">
      <c r="A155" s="10"/>
      <c r="B155" s="11"/>
    </row>
    <row r="156" spans="1:2" s="12" customFormat="1" ht="21.95" customHeight="1" x14ac:dyDescent="0.2">
      <c r="A156" s="10"/>
      <c r="B156" s="11"/>
    </row>
    <row r="157" spans="1:2" s="12" customFormat="1" ht="21.95" customHeight="1" x14ac:dyDescent="0.2">
      <c r="A157" s="10"/>
      <c r="B157" s="11"/>
    </row>
    <row r="158" spans="1:2" s="12" customFormat="1" ht="21.95" customHeight="1" x14ac:dyDescent="0.2">
      <c r="A158" s="10"/>
      <c r="B158" s="11"/>
    </row>
    <row r="159" spans="1:2" s="12" customFormat="1" ht="21.95" customHeight="1" x14ac:dyDescent="0.2">
      <c r="A159" s="10"/>
      <c r="B159" s="11"/>
    </row>
    <row r="160" spans="1:2" s="12" customFormat="1" ht="21.95" customHeight="1" x14ac:dyDescent="0.2">
      <c r="A160" s="10"/>
      <c r="B160" s="11"/>
    </row>
    <row r="161" spans="1:2" s="12" customFormat="1" ht="21.95" customHeight="1" x14ac:dyDescent="0.2">
      <c r="A161" s="10"/>
      <c r="B161" s="11"/>
    </row>
    <row r="162" spans="1:2" s="12" customFormat="1" ht="21.95" customHeight="1" x14ac:dyDescent="0.2">
      <c r="A162" s="10"/>
      <c r="B162" s="11"/>
    </row>
    <row r="163" spans="1:2" s="12" customFormat="1" ht="21.95" customHeight="1" x14ac:dyDescent="0.2">
      <c r="A163" s="10"/>
      <c r="B163" s="11"/>
    </row>
    <row r="164" spans="1:2" s="12" customFormat="1" ht="21.95" customHeight="1" x14ac:dyDescent="0.2">
      <c r="A164" s="10"/>
      <c r="B164" s="11"/>
    </row>
    <row r="165" spans="1:2" s="12" customFormat="1" ht="21.95" customHeight="1" x14ac:dyDescent="0.2">
      <c r="A165" s="10"/>
      <c r="B165" s="11"/>
    </row>
    <row r="166" spans="1:2" s="12" customFormat="1" ht="21.95" customHeight="1" x14ac:dyDescent="0.2">
      <c r="A166" s="10"/>
      <c r="B166" s="11"/>
    </row>
    <row r="167" spans="1:2" s="12" customFormat="1" ht="21.95" customHeight="1" x14ac:dyDescent="0.2">
      <c r="A167" s="10"/>
      <c r="B167" s="11"/>
    </row>
    <row r="168" spans="1:2" s="12" customFormat="1" ht="21.95" customHeight="1" x14ac:dyDescent="0.2">
      <c r="A168" s="10"/>
      <c r="B168" s="11"/>
    </row>
    <row r="169" spans="1:2" s="12" customFormat="1" ht="21.95" customHeight="1" x14ac:dyDescent="0.2">
      <c r="A169" s="10"/>
      <c r="B169" s="11"/>
    </row>
    <row r="170" spans="1:2" s="12" customFormat="1" ht="21.95" customHeight="1" x14ac:dyDescent="0.2">
      <c r="A170" s="10"/>
      <c r="B170" s="11"/>
    </row>
    <row r="171" spans="1:2" s="12" customFormat="1" ht="21.95" customHeight="1" x14ac:dyDescent="0.2">
      <c r="A171" s="10"/>
      <c r="B171" s="11"/>
    </row>
    <row r="172" spans="1:2" s="12" customFormat="1" ht="21.95" customHeight="1" x14ac:dyDescent="0.2">
      <c r="A172" s="10"/>
      <c r="B172" s="11"/>
    </row>
    <row r="173" spans="1:2" s="12" customFormat="1" ht="21.95" customHeight="1" x14ac:dyDescent="0.2">
      <c r="A173" s="10"/>
      <c r="B173" s="11"/>
    </row>
    <row r="174" spans="1:2" s="12" customFormat="1" ht="21.95" customHeight="1" x14ac:dyDescent="0.2">
      <c r="A174" s="10"/>
      <c r="B174" s="11"/>
    </row>
    <row r="175" spans="1:2" s="12" customFormat="1" ht="21.95" customHeight="1" x14ac:dyDescent="0.2">
      <c r="A175" s="10"/>
      <c r="B175" s="11"/>
    </row>
    <row r="176" spans="1:2" s="12" customFormat="1" ht="21.95" customHeight="1" x14ac:dyDescent="0.2">
      <c r="A176" s="10"/>
      <c r="B176" s="11"/>
    </row>
    <row r="177" spans="1:2" s="12" customFormat="1" ht="21.95" customHeight="1" x14ac:dyDescent="0.2">
      <c r="A177" s="10"/>
      <c r="B177" s="11"/>
    </row>
    <row r="178" spans="1:2" s="12" customFormat="1" ht="21.95" customHeight="1" x14ac:dyDescent="0.2">
      <c r="A178" s="10"/>
      <c r="B178" s="11"/>
    </row>
    <row r="179" spans="1:2" s="12" customFormat="1" ht="21.95" customHeight="1" x14ac:dyDescent="0.2">
      <c r="A179" s="10"/>
      <c r="B179" s="11"/>
    </row>
    <row r="180" spans="1:2" s="12" customFormat="1" ht="21.95" customHeight="1" x14ac:dyDescent="0.2">
      <c r="A180" s="10"/>
      <c r="B180" s="11"/>
    </row>
    <row r="181" spans="1:2" s="12" customFormat="1" ht="21.95" customHeight="1" x14ac:dyDescent="0.2">
      <c r="A181" s="10"/>
      <c r="B181" s="11"/>
    </row>
    <row r="182" spans="1:2" s="12" customFormat="1" ht="21.95" customHeight="1" x14ac:dyDescent="0.2">
      <c r="A182" s="10"/>
      <c r="B182" s="11"/>
    </row>
    <row r="183" spans="1:2" s="12" customFormat="1" ht="21.95" customHeight="1" x14ac:dyDescent="0.2">
      <c r="A183" s="10"/>
      <c r="B183" s="11"/>
    </row>
    <row r="184" spans="1:2" s="12" customFormat="1" ht="21.95" customHeight="1" x14ac:dyDescent="0.2">
      <c r="A184" s="10"/>
      <c r="B184" s="11"/>
    </row>
    <row r="185" spans="1:2" s="12" customFormat="1" ht="21.95" customHeight="1" x14ac:dyDescent="0.2">
      <c r="A185" s="10"/>
      <c r="B185" s="11"/>
    </row>
    <row r="186" spans="1:2" s="12" customFormat="1" ht="21.95" customHeight="1" x14ac:dyDescent="0.2">
      <c r="A186" s="10"/>
      <c r="B186" s="11"/>
    </row>
    <row r="187" spans="1:2" s="12" customFormat="1" ht="21.95" customHeight="1" x14ac:dyDescent="0.2">
      <c r="A187" s="10"/>
      <c r="B187" s="11"/>
    </row>
    <row r="188" spans="1:2" s="12" customFormat="1" ht="21.95" customHeight="1" x14ac:dyDescent="0.2">
      <c r="A188" s="10"/>
      <c r="B188" s="11"/>
    </row>
    <row r="189" spans="1:2" s="12" customFormat="1" ht="21.95" customHeight="1" x14ac:dyDescent="0.2">
      <c r="A189" s="10"/>
      <c r="B189" s="11"/>
    </row>
    <row r="190" spans="1:2" s="12" customFormat="1" ht="21.95" customHeight="1" x14ac:dyDescent="0.2">
      <c r="A190" s="10"/>
      <c r="B190" s="11"/>
    </row>
    <row r="191" spans="1:2" s="12" customFormat="1" ht="21.95" customHeight="1" x14ac:dyDescent="0.2">
      <c r="A191" s="10"/>
      <c r="B191" s="11"/>
    </row>
    <row r="192" spans="1:2" s="12" customFormat="1" ht="21.95" customHeight="1" x14ac:dyDescent="0.2">
      <c r="A192" s="10"/>
      <c r="B192" s="11"/>
    </row>
    <row r="193" spans="1:2" s="12" customFormat="1" ht="21.95" customHeight="1" x14ac:dyDescent="0.2">
      <c r="A193" s="10"/>
      <c r="B193" s="11"/>
    </row>
    <row r="194" spans="1:2" s="12" customFormat="1" ht="21.95" customHeight="1" x14ac:dyDescent="0.2">
      <c r="A194" s="10"/>
      <c r="B194" s="11"/>
    </row>
    <row r="195" spans="1:2" s="12" customFormat="1" ht="21.95" customHeight="1" x14ac:dyDescent="0.2">
      <c r="A195" s="10"/>
      <c r="B195" s="11"/>
    </row>
    <row r="196" spans="1:2" s="12" customFormat="1" ht="21.95" customHeight="1" x14ac:dyDescent="0.2">
      <c r="A196" s="10"/>
      <c r="B196" s="11"/>
    </row>
    <row r="197" spans="1:2" s="12" customFormat="1" ht="21.95" customHeight="1" x14ac:dyDescent="0.2">
      <c r="A197" s="10"/>
      <c r="B197" s="11"/>
    </row>
    <row r="198" spans="1:2" s="12" customFormat="1" ht="21.95" customHeight="1" x14ac:dyDescent="0.2">
      <c r="A198" s="10"/>
      <c r="B198" s="11"/>
    </row>
    <row r="199" spans="1:2" s="12" customFormat="1" ht="21.95" customHeight="1" x14ac:dyDescent="0.2">
      <c r="A199" s="10"/>
      <c r="B199" s="11"/>
    </row>
    <row r="200" spans="1:2" s="12" customFormat="1" ht="21.95" customHeight="1" x14ac:dyDescent="0.2">
      <c r="A200" s="10"/>
      <c r="B200" s="11"/>
    </row>
    <row r="201" spans="1:2" s="12" customFormat="1" ht="21.95" customHeight="1" x14ac:dyDescent="0.2">
      <c r="A201" s="10"/>
      <c r="B201" s="11"/>
    </row>
    <row r="202" spans="1:2" s="12" customFormat="1" ht="21.95" customHeight="1" x14ac:dyDescent="0.2">
      <c r="A202" s="10"/>
      <c r="B202" s="11"/>
    </row>
    <row r="203" spans="1:2" s="12" customFormat="1" ht="21.95" customHeight="1" x14ac:dyDescent="0.2">
      <c r="A203" s="10"/>
      <c r="B203" s="11"/>
    </row>
    <row r="204" spans="1:2" s="12" customFormat="1" ht="21.95" customHeight="1" x14ac:dyDescent="0.2">
      <c r="A204" s="10"/>
      <c r="B204" s="11"/>
    </row>
    <row r="205" spans="1:2" s="12" customFormat="1" ht="21.95" customHeight="1" x14ac:dyDescent="0.2">
      <c r="A205" s="10"/>
      <c r="B205" s="11"/>
    </row>
    <row r="206" spans="1:2" s="12" customFormat="1" ht="21.95" customHeight="1" x14ac:dyDescent="0.2">
      <c r="A206" s="10"/>
      <c r="B206" s="11"/>
    </row>
    <row r="207" spans="1:2" s="12" customFormat="1" ht="21.95" customHeight="1" x14ac:dyDescent="0.2">
      <c r="A207" s="10"/>
      <c r="B207" s="11"/>
    </row>
    <row r="208" spans="1:2" s="12" customFormat="1" ht="21.95" customHeight="1" x14ac:dyDescent="0.2">
      <c r="A208" s="10"/>
      <c r="B208" s="11"/>
    </row>
    <row r="209" spans="1:2" s="12" customFormat="1" ht="21.95" customHeight="1" x14ac:dyDescent="0.2">
      <c r="A209" s="10"/>
      <c r="B209" s="11"/>
    </row>
    <row r="210" spans="1:2" s="12" customFormat="1" ht="21.95" customHeight="1" x14ac:dyDescent="0.2">
      <c r="A210" s="10"/>
      <c r="B210" s="11"/>
    </row>
    <row r="211" spans="1:2" s="12" customFormat="1" ht="21.95" customHeight="1" x14ac:dyDescent="0.2">
      <c r="A211" s="10"/>
      <c r="B211" s="11"/>
    </row>
    <row r="212" spans="1:2" s="12" customFormat="1" ht="21.95" customHeight="1" x14ac:dyDescent="0.2">
      <c r="A212" s="10"/>
      <c r="B212" s="11"/>
    </row>
    <row r="213" spans="1:2" s="12" customFormat="1" ht="21.95" customHeight="1" x14ac:dyDescent="0.2">
      <c r="A213" s="10"/>
      <c r="B213" s="11"/>
    </row>
    <row r="214" spans="1:2" s="12" customFormat="1" ht="21.95" customHeight="1" x14ac:dyDescent="0.2">
      <c r="A214" s="10"/>
      <c r="B214" s="11"/>
    </row>
    <row r="215" spans="1:2" s="12" customFormat="1" ht="21.95" customHeight="1" x14ac:dyDescent="0.2">
      <c r="A215" s="10"/>
      <c r="B215" s="11"/>
    </row>
    <row r="216" spans="1:2" s="12" customFormat="1" ht="21.95" customHeight="1" x14ac:dyDescent="0.2">
      <c r="A216" s="10"/>
      <c r="B216" s="11"/>
    </row>
    <row r="217" spans="1:2" s="12" customFormat="1" ht="21.95" customHeight="1" x14ac:dyDescent="0.2">
      <c r="A217" s="10"/>
      <c r="B217" s="11"/>
    </row>
    <row r="218" spans="1:2" s="12" customFormat="1" ht="21.95" customHeight="1" x14ac:dyDescent="0.2">
      <c r="A218" s="10"/>
      <c r="B218" s="11"/>
    </row>
    <row r="219" spans="1:2" s="12" customFormat="1" ht="21.95" customHeight="1" x14ac:dyDescent="0.2">
      <c r="A219" s="10"/>
      <c r="B219" s="11"/>
    </row>
    <row r="220" spans="1:2" s="12" customFormat="1" ht="21.95" customHeight="1" x14ac:dyDescent="0.2">
      <c r="A220" s="10"/>
      <c r="B220" s="11"/>
    </row>
    <row r="221" spans="1:2" s="12" customFormat="1" ht="21.95" customHeight="1" x14ac:dyDescent="0.2">
      <c r="A221" s="10"/>
      <c r="B221" s="11"/>
    </row>
    <row r="222" spans="1:2" s="12" customFormat="1" ht="21.95" customHeight="1" x14ac:dyDescent="0.2">
      <c r="A222" s="10"/>
      <c r="B222" s="11"/>
    </row>
    <row r="223" spans="1:2" s="12" customFormat="1" ht="21.95" customHeight="1" x14ac:dyDescent="0.2">
      <c r="A223" s="10"/>
      <c r="B223" s="11"/>
    </row>
    <row r="224" spans="1:2" s="12" customFormat="1" ht="21.95" customHeight="1" x14ac:dyDescent="0.2">
      <c r="A224" s="10"/>
      <c r="B224" s="11"/>
    </row>
    <row r="225" spans="1:2" s="12" customFormat="1" ht="21.95" customHeight="1" x14ac:dyDescent="0.2">
      <c r="A225" s="10"/>
      <c r="B225" s="11"/>
    </row>
    <row r="226" spans="1:2" s="12" customFormat="1" ht="21.95" customHeight="1" x14ac:dyDescent="0.2">
      <c r="A226" s="10"/>
      <c r="B226" s="11"/>
    </row>
    <row r="227" spans="1:2" s="12" customFormat="1" ht="21.95" customHeight="1" x14ac:dyDescent="0.2">
      <c r="A227" s="10"/>
      <c r="B227" s="11"/>
    </row>
    <row r="228" spans="1:2" s="12" customFormat="1" ht="21.95" customHeight="1" x14ac:dyDescent="0.2">
      <c r="A228" s="10"/>
      <c r="B228" s="11"/>
    </row>
    <row r="229" spans="1:2" s="12" customFormat="1" ht="21.95" customHeight="1" x14ac:dyDescent="0.2">
      <c r="A229" s="10"/>
      <c r="B229" s="11"/>
    </row>
    <row r="230" spans="1:2" s="12" customFormat="1" ht="21.95" customHeight="1" x14ac:dyDescent="0.2">
      <c r="A230" s="10"/>
      <c r="B230" s="11"/>
    </row>
    <row r="231" spans="1:2" s="12" customFormat="1" ht="21.95" customHeight="1" x14ac:dyDescent="0.2">
      <c r="A231" s="10"/>
      <c r="B231" s="11"/>
    </row>
    <row r="232" spans="1:2" s="12" customFormat="1" ht="21.95" customHeight="1" x14ac:dyDescent="0.2">
      <c r="A232" s="10"/>
      <c r="B232" s="11"/>
    </row>
    <row r="233" spans="1:2" s="12" customFormat="1" ht="21.95" customHeight="1" x14ac:dyDescent="0.2">
      <c r="A233" s="10"/>
      <c r="B233" s="11"/>
    </row>
    <row r="234" spans="1:2" s="12" customFormat="1" ht="21.95" customHeight="1" x14ac:dyDescent="0.2">
      <c r="A234" s="10"/>
      <c r="B234" s="11"/>
    </row>
    <row r="235" spans="1:2" s="12" customFormat="1" ht="21.95" customHeight="1" x14ac:dyDescent="0.2">
      <c r="A235" s="10"/>
      <c r="B235" s="11"/>
    </row>
    <row r="236" spans="1:2" s="12" customFormat="1" ht="21.95" customHeight="1" x14ac:dyDescent="0.2">
      <c r="A236" s="10"/>
      <c r="B236" s="11"/>
    </row>
    <row r="237" spans="1:2" s="12" customFormat="1" ht="21.95" customHeight="1" x14ac:dyDescent="0.2">
      <c r="A237" s="10"/>
      <c r="B237" s="11"/>
    </row>
    <row r="238" spans="1:2" s="12" customFormat="1" ht="21.95" customHeight="1" x14ac:dyDescent="0.2">
      <c r="A238" s="10"/>
      <c r="B238" s="11"/>
    </row>
    <row r="239" spans="1:2" s="12" customFormat="1" ht="21.95" customHeight="1" x14ac:dyDescent="0.2">
      <c r="A239" s="10"/>
      <c r="B239" s="11"/>
    </row>
    <row r="240" spans="1:2" s="12" customFormat="1" ht="21.95" customHeight="1" x14ac:dyDescent="0.2">
      <c r="A240" s="10"/>
      <c r="B240" s="11"/>
    </row>
    <row r="241" spans="1:2" s="12" customFormat="1" ht="21.95" customHeight="1" x14ac:dyDescent="0.2">
      <c r="A241" s="10"/>
      <c r="B241" s="11"/>
    </row>
    <row r="242" spans="1:2" s="12" customFormat="1" ht="21.95" customHeight="1" x14ac:dyDescent="0.2">
      <c r="A242" s="10"/>
      <c r="B242" s="11"/>
    </row>
    <row r="243" spans="1:2" s="12" customFormat="1" ht="21.95" customHeight="1" x14ac:dyDescent="0.2">
      <c r="A243" s="10"/>
      <c r="B243" s="11"/>
    </row>
    <row r="244" spans="1:2" s="12" customFormat="1" ht="21.95" customHeight="1" x14ac:dyDescent="0.2">
      <c r="A244" s="10"/>
      <c r="B244" s="11"/>
    </row>
    <row r="245" spans="1:2" s="12" customFormat="1" ht="21.95" customHeight="1" x14ac:dyDescent="0.2">
      <c r="A245" s="10"/>
      <c r="B245" s="11"/>
    </row>
    <row r="246" spans="1:2" s="12" customFormat="1" ht="21.95" customHeight="1" x14ac:dyDescent="0.2">
      <c r="A246" s="10"/>
      <c r="B246" s="11"/>
    </row>
    <row r="247" spans="1:2" s="12" customFormat="1" ht="21.95" customHeight="1" x14ac:dyDescent="0.2">
      <c r="A247" s="10"/>
      <c r="B247" s="11"/>
    </row>
    <row r="248" spans="1:2" s="12" customFormat="1" ht="21.95" customHeight="1" x14ac:dyDescent="0.2">
      <c r="A248" s="10"/>
      <c r="B248" s="11"/>
    </row>
    <row r="249" spans="1:2" s="12" customFormat="1" ht="21.95" customHeight="1" x14ac:dyDescent="0.2">
      <c r="A249" s="10"/>
      <c r="B249" s="11"/>
    </row>
    <row r="250" spans="1:2" s="12" customFormat="1" ht="21.95" customHeight="1" x14ac:dyDescent="0.2">
      <c r="A250" s="10"/>
      <c r="B250" s="11"/>
    </row>
    <row r="251" spans="1:2" s="12" customFormat="1" ht="21.95" customHeight="1" x14ac:dyDescent="0.2">
      <c r="A251" s="10"/>
      <c r="B251" s="11"/>
    </row>
    <row r="252" spans="1:2" s="12" customFormat="1" ht="21.95" customHeight="1" x14ac:dyDescent="0.2">
      <c r="A252" s="10"/>
      <c r="B252" s="11"/>
    </row>
    <row r="253" spans="1:2" s="12" customFormat="1" ht="21.95" customHeight="1" x14ac:dyDescent="0.2">
      <c r="A253" s="10"/>
      <c r="B253" s="11"/>
    </row>
    <row r="254" spans="1:2" s="12" customFormat="1" ht="21.95" customHeight="1" x14ac:dyDescent="0.2">
      <c r="A254" s="10"/>
      <c r="B254" s="11"/>
    </row>
    <row r="255" spans="1:2" s="12" customFormat="1" ht="21.95" customHeight="1" x14ac:dyDescent="0.2">
      <c r="A255" s="10"/>
      <c r="B255" s="11"/>
    </row>
    <row r="256" spans="1:2" s="12" customFormat="1" ht="21.95" customHeight="1" x14ac:dyDescent="0.2">
      <c r="A256" s="10"/>
      <c r="B256" s="11"/>
    </row>
    <row r="257" spans="1:2" s="12" customFormat="1" ht="21.95" customHeight="1" x14ac:dyDescent="0.2">
      <c r="A257" s="10"/>
      <c r="B257" s="11"/>
    </row>
    <row r="258" spans="1:2" s="12" customFormat="1" ht="21.95" customHeight="1" x14ac:dyDescent="0.2">
      <c r="A258" s="10"/>
      <c r="B258" s="11"/>
    </row>
    <row r="259" spans="1:2" s="12" customFormat="1" ht="21.95" customHeight="1" x14ac:dyDescent="0.2">
      <c r="A259" s="10"/>
      <c r="B259" s="11"/>
    </row>
    <row r="260" spans="1:2" s="12" customFormat="1" ht="21.95" customHeight="1" x14ac:dyDescent="0.2">
      <c r="A260" s="10"/>
      <c r="B260" s="11"/>
    </row>
    <row r="261" spans="1:2" s="12" customFormat="1" ht="21.95" customHeight="1" x14ac:dyDescent="0.2">
      <c r="A261" s="10"/>
      <c r="B261" s="11"/>
    </row>
    <row r="262" spans="1:2" s="12" customFormat="1" ht="21.95" customHeight="1" x14ac:dyDescent="0.2">
      <c r="A262" s="10"/>
      <c r="B262" s="11"/>
    </row>
    <row r="263" spans="1:2" s="12" customFormat="1" ht="21.95" customHeight="1" x14ac:dyDescent="0.2">
      <c r="A263" s="10"/>
      <c r="B263" s="11"/>
    </row>
    <row r="264" spans="1:2" s="12" customFormat="1" ht="21.95" customHeight="1" x14ac:dyDescent="0.2">
      <c r="A264" s="10"/>
      <c r="B264" s="11"/>
    </row>
    <row r="265" spans="1:2" s="12" customFormat="1" ht="21.95" customHeight="1" x14ac:dyDescent="0.2">
      <c r="A265" s="10"/>
      <c r="B265" s="11"/>
    </row>
    <row r="266" spans="1:2" s="12" customFormat="1" ht="21.95" customHeight="1" x14ac:dyDescent="0.2">
      <c r="A266" s="10"/>
      <c r="B266" s="11"/>
    </row>
    <row r="267" spans="1:2" s="12" customFormat="1" ht="21.95" customHeight="1" x14ac:dyDescent="0.2">
      <c r="A267" s="10"/>
      <c r="B267" s="11"/>
    </row>
    <row r="268" spans="1:2" s="12" customFormat="1" ht="21.95" customHeight="1" x14ac:dyDescent="0.2">
      <c r="A268" s="10"/>
      <c r="B268" s="11"/>
    </row>
    <row r="269" spans="1:2" s="12" customFormat="1" ht="21.95" customHeight="1" x14ac:dyDescent="0.2">
      <c r="A269" s="10"/>
      <c r="B269" s="11"/>
    </row>
    <row r="270" spans="1:2" s="12" customFormat="1" ht="21.95" customHeight="1" x14ac:dyDescent="0.2">
      <c r="A270" s="10"/>
      <c r="B270" s="11"/>
    </row>
    <row r="271" spans="1:2" s="12" customFormat="1" ht="21.95" customHeight="1" x14ac:dyDescent="0.2">
      <c r="A271" s="10"/>
      <c r="B271" s="11"/>
    </row>
    <row r="272" spans="1:2" s="12" customFormat="1" ht="21.95" customHeight="1" x14ac:dyDescent="0.2">
      <c r="A272" s="10"/>
      <c r="B272" s="11"/>
    </row>
    <row r="273" spans="1:2" s="12" customFormat="1" ht="21.95" customHeight="1" x14ac:dyDescent="0.2">
      <c r="A273" s="10"/>
      <c r="B273" s="11"/>
    </row>
    <row r="274" spans="1:2" s="12" customFormat="1" ht="21.95" customHeight="1" x14ac:dyDescent="0.2">
      <c r="A274" s="10"/>
      <c r="B274" s="11"/>
    </row>
    <row r="275" spans="1:2" s="12" customFormat="1" ht="21.95" customHeight="1" x14ac:dyDescent="0.2">
      <c r="A275" s="10"/>
      <c r="B275" s="11"/>
    </row>
    <row r="276" spans="1:2" s="12" customFormat="1" ht="21.95" customHeight="1" x14ac:dyDescent="0.2">
      <c r="A276" s="10"/>
      <c r="B276" s="11"/>
    </row>
    <row r="277" spans="1:2" s="12" customFormat="1" ht="21.95" customHeight="1" x14ac:dyDescent="0.2">
      <c r="A277" s="10"/>
      <c r="B277" s="11"/>
    </row>
    <row r="278" spans="1:2" s="12" customFormat="1" ht="21.95" customHeight="1" x14ac:dyDescent="0.2">
      <c r="A278" s="10"/>
      <c r="B278" s="11"/>
    </row>
    <row r="279" spans="1:2" s="12" customFormat="1" ht="21.95" customHeight="1" x14ac:dyDescent="0.2">
      <c r="A279" s="10"/>
      <c r="B279" s="11"/>
    </row>
    <row r="280" spans="1:2" s="12" customFormat="1" ht="21.95" customHeight="1" x14ac:dyDescent="0.2">
      <c r="A280" s="10"/>
      <c r="B280" s="11"/>
    </row>
    <row r="281" spans="1:2" s="12" customFormat="1" ht="21.95" customHeight="1" x14ac:dyDescent="0.2">
      <c r="A281" s="10"/>
      <c r="B281" s="11"/>
    </row>
    <row r="282" spans="1:2" s="12" customFormat="1" ht="21.95" customHeight="1" x14ac:dyDescent="0.2">
      <c r="A282" s="10"/>
      <c r="B282" s="11"/>
    </row>
    <row r="283" spans="1:2" s="12" customFormat="1" ht="21.95" customHeight="1" x14ac:dyDescent="0.2">
      <c r="A283" s="10"/>
      <c r="B283" s="11"/>
    </row>
    <row r="284" spans="1:2" s="12" customFormat="1" ht="21.95" customHeight="1" x14ac:dyDescent="0.2">
      <c r="A284" s="10"/>
      <c r="B284" s="11"/>
    </row>
    <row r="285" spans="1:2" s="12" customFormat="1" ht="21.95" customHeight="1" x14ac:dyDescent="0.2">
      <c r="A285" s="10"/>
      <c r="B285" s="11"/>
    </row>
    <row r="286" spans="1:2" s="12" customFormat="1" ht="21.95" customHeight="1" x14ac:dyDescent="0.2">
      <c r="A286" s="10"/>
      <c r="B286" s="11"/>
    </row>
    <row r="287" spans="1:2" s="12" customFormat="1" ht="21.95" customHeight="1" x14ac:dyDescent="0.2">
      <c r="A287" s="10"/>
      <c r="B287" s="11"/>
    </row>
    <row r="288" spans="1:2" s="12" customFormat="1" ht="21.95" customHeight="1" x14ac:dyDescent="0.2">
      <c r="A288" s="10"/>
      <c r="B288" s="11"/>
    </row>
    <row r="289" spans="1:2" s="12" customFormat="1" ht="21.95" customHeight="1" x14ac:dyDescent="0.2">
      <c r="A289" s="10"/>
      <c r="B289" s="11"/>
    </row>
    <row r="290" spans="1:2" s="12" customFormat="1" ht="21.95" customHeight="1" x14ac:dyDescent="0.2">
      <c r="A290" s="10"/>
      <c r="B290" s="11"/>
    </row>
    <row r="291" spans="1:2" s="12" customFormat="1" ht="21.95" customHeight="1" x14ac:dyDescent="0.2">
      <c r="A291" s="10"/>
      <c r="B291" s="11"/>
    </row>
    <row r="292" spans="1:2" s="12" customFormat="1" ht="21.95" customHeight="1" x14ac:dyDescent="0.2">
      <c r="A292" s="10"/>
      <c r="B292" s="11"/>
    </row>
    <row r="293" spans="1:2" s="12" customFormat="1" ht="21.95" customHeight="1" x14ac:dyDescent="0.2">
      <c r="A293" s="10"/>
      <c r="B293" s="11"/>
    </row>
    <row r="294" spans="1:2" s="12" customFormat="1" ht="21.95" customHeight="1" x14ac:dyDescent="0.2">
      <c r="A294" s="10"/>
      <c r="B294" s="11"/>
    </row>
    <row r="295" spans="1:2" s="12" customFormat="1" ht="21.95" customHeight="1" x14ac:dyDescent="0.2">
      <c r="A295" s="10"/>
      <c r="B295" s="11"/>
    </row>
    <row r="296" spans="1:2" s="12" customFormat="1" ht="21.95" customHeight="1" x14ac:dyDescent="0.2">
      <c r="A296" s="10"/>
      <c r="B296" s="11"/>
    </row>
    <row r="297" spans="1:2" s="12" customFormat="1" ht="21.95" customHeight="1" x14ac:dyDescent="0.2">
      <c r="A297" s="10"/>
      <c r="B297" s="11"/>
    </row>
    <row r="298" spans="1:2" s="12" customFormat="1" ht="21.95" customHeight="1" x14ac:dyDescent="0.2">
      <c r="A298" s="10"/>
      <c r="B298" s="11"/>
    </row>
    <row r="299" spans="1:2" s="12" customFormat="1" ht="21.95" customHeight="1" x14ac:dyDescent="0.2">
      <c r="A299" s="10"/>
      <c r="B299" s="11"/>
    </row>
    <row r="300" spans="1:2" s="12" customFormat="1" ht="21.95" customHeight="1" x14ac:dyDescent="0.2">
      <c r="A300" s="10"/>
      <c r="B300" s="11"/>
    </row>
    <row r="301" spans="1:2" s="12" customFormat="1" ht="21.95" customHeight="1" x14ac:dyDescent="0.2">
      <c r="A301" s="10"/>
      <c r="B301" s="11"/>
    </row>
    <row r="302" spans="1:2" s="12" customFormat="1" ht="21.95" customHeight="1" x14ac:dyDescent="0.2">
      <c r="A302" s="10"/>
      <c r="B302" s="11"/>
    </row>
    <row r="303" spans="1:2" s="12" customFormat="1" ht="21.95" customHeight="1" x14ac:dyDescent="0.2">
      <c r="A303" s="10"/>
      <c r="B303" s="11"/>
    </row>
    <row r="304" spans="1:2" s="12" customFormat="1" ht="21.95" customHeight="1" x14ac:dyDescent="0.2">
      <c r="A304" s="10"/>
      <c r="B304" s="11"/>
    </row>
    <row r="305" spans="1:2" s="12" customFormat="1" ht="21.95" customHeight="1" x14ac:dyDescent="0.2">
      <c r="A305" s="10"/>
      <c r="B305" s="11"/>
    </row>
    <row r="306" spans="1:2" s="12" customFormat="1" ht="21.95" customHeight="1" x14ac:dyDescent="0.2">
      <c r="A306" s="10"/>
      <c r="B306" s="11"/>
    </row>
    <row r="307" spans="1:2" s="12" customFormat="1" ht="21.95" customHeight="1" x14ac:dyDescent="0.2">
      <c r="A307" s="10"/>
      <c r="B307" s="11"/>
    </row>
    <row r="308" spans="1:2" s="12" customFormat="1" ht="21.95" customHeight="1" x14ac:dyDescent="0.2">
      <c r="A308" s="10"/>
      <c r="B308" s="11"/>
    </row>
    <row r="309" spans="1:2" s="12" customFormat="1" ht="21.95" customHeight="1" x14ac:dyDescent="0.2">
      <c r="A309" s="10"/>
      <c r="B309" s="11"/>
    </row>
    <row r="310" spans="1:2" s="12" customFormat="1" ht="21.95" customHeight="1" x14ac:dyDescent="0.2">
      <c r="A310" s="10"/>
      <c r="B310" s="11"/>
    </row>
    <row r="311" spans="1:2" s="12" customFormat="1" ht="21.95" customHeight="1" x14ac:dyDescent="0.2">
      <c r="A311" s="10"/>
      <c r="B311" s="11"/>
    </row>
    <row r="312" spans="1:2" s="12" customFormat="1" ht="21.95" customHeight="1" x14ac:dyDescent="0.2">
      <c r="A312" s="10"/>
      <c r="B312" s="11"/>
    </row>
    <row r="313" spans="1:2" s="12" customFormat="1" ht="21.95" customHeight="1" x14ac:dyDescent="0.2">
      <c r="A313" s="10"/>
      <c r="B313" s="11"/>
    </row>
    <row r="314" spans="1:2" s="12" customFormat="1" ht="21.95" customHeight="1" x14ac:dyDescent="0.2">
      <c r="A314" s="10"/>
      <c r="B314" s="11"/>
    </row>
    <row r="315" spans="1:2" s="12" customFormat="1" ht="21.95" customHeight="1" x14ac:dyDescent="0.2">
      <c r="A315" s="10"/>
      <c r="B315" s="11"/>
    </row>
    <row r="316" spans="1:2" s="12" customFormat="1" ht="21.95" customHeight="1" x14ac:dyDescent="0.2">
      <c r="A316" s="10"/>
      <c r="B316" s="11"/>
    </row>
    <row r="317" spans="1:2" s="12" customFormat="1" ht="21.95" customHeight="1" x14ac:dyDescent="0.2">
      <c r="A317" s="10"/>
      <c r="B317" s="11"/>
    </row>
    <row r="318" spans="1:2" s="12" customFormat="1" ht="21.95" customHeight="1" x14ac:dyDescent="0.2">
      <c r="A318" s="10"/>
      <c r="B318" s="11"/>
    </row>
    <row r="319" spans="1:2" s="12" customFormat="1" ht="21.95" customHeight="1" x14ac:dyDescent="0.2">
      <c r="A319" s="10"/>
      <c r="B319" s="11"/>
    </row>
    <row r="320" spans="1:2" s="12" customFormat="1" ht="21.95" customHeight="1" x14ac:dyDescent="0.2">
      <c r="A320" s="10"/>
      <c r="B320" s="11"/>
    </row>
    <row r="321" spans="1:2" s="12" customFormat="1" ht="21.95" customHeight="1" x14ac:dyDescent="0.2">
      <c r="A321" s="10"/>
      <c r="B321" s="11"/>
    </row>
    <row r="322" spans="1:2" s="12" customFormat="1" ht="21.95" customHeight="1" x14ac:dyDescent="0.2">
      <c r="A322" s="10"/>
      <c r="B322" s="11"/>
    </row>
    <row r="323" spans="1:2" s="12" customFormat="1" ht="21.95" customHeight="1" x14ac:dyDescent="0.2">
      <c r="A323" s="10"/>
      <c r="B323" s="11"/>
    </row>
    <row r="324" spans="1:2" s="12" customFormat="1" ht="21.95" customHeight="1" x14ac:dyDescent="0.2">
      <c r="A324" s="10"/>
      <c r="B324" s="11"/>
    </row>
    <row r="325" spans="1:2" s="12" customFormat="1" ht="21.95" customHeight="1" x14ac:dyDescent="0.2">
      <c r="A325" s="10"/>
      <c r="B325" s="11"/>
    </row>
    <row r="326" spans="1:2" s="12" customFormat="1" ht="21.95" customHeight="1" x14ac:dyDescent="0.2">
      <c r="A326" s="10"/>
      <c r="B326" s="11"/>
    </row>
    <row r="327" spans="1:2" s="12" customFormat="1" ht="21.95" customHeight="1" x14ac:dyDescent="0.2">
      <c r="A327" s="10"/>
      <c r="B327" s="11"/>
    </row>
    <row r="328" spans="1:2" s="12" customFormat="1" ht="21.95" customHeight="1" x14ac:dyDescent="0.2">
      <c r="A328" s="10"/>
      <c r="B328" s="11"/>
    </row>
    <row r="329" spans="1:2" s="12" customFormat="1" ht="21.95" customHeight="1" x14ac:dyDescent="0.2">
      <c r="A329" s="10"/>
      <c r="B329" s="11"/>
    </row>
    <row r="330" spans="1:2" s="12" customFormat="1" ht="21.95" customHeight="1" x14ac:dyDescent="0.2">
      <c r="A330" s="10"/>
      <c r="B330" s="11"/>
    </row>
    <row r="331" spans="1:2" s="12" customFormat="1" ht="21.95" customHeight="1" x14ac:dyDescent="0.2">
      <c r="A331" s="10"/>
      <c r="B331" s="11"/>
    </row>
    <row r="332" spans="1:2" s="12" customFormat="1" ht="21.95" customHeight="1" x14ac:dyDescent="0.2">
      <c r="A332" s="10"/>
      <c r="B332" s="11"/>
    </row>
    <row r="333" spans="1:2" s="12" customFormat="1" ht="21.95" customHeight="1" x14ac:dyDescent="0.2">
      <c r="A333" s="10"/>
      <c r="B333" s="11"/>
    </row>
    <row r="334" spans="1:2" s="12" customFormat="1" ht="21.95" customHeight="1" x14ac:dyDescent="0.2">
      <c r="A334" s="10"/>
      <c r="B334" s="11"/>
    </row>
    <row r="335" spans="1:2" s="12" customFormat="1" ht="21.95" customHeight="1" x14ac:dyDescent="0.2">
      <c r="A335" s="10"/>
      <c r="B335" s="11"/>
    </row>
    <row r="336" spans="1:2" s="12" customFormat="1" ht="21.95" customHeight="1" x14ac:dyDescent="0.2">
      <c r="A336" s="10"/>
      <c r="B336" s="11"/>
    </row>
    <row r="337" spans="1:2" s="12" customFormat="1" ht="21.95" customHeight="1" x14ac:dyDescent="0.2">
      <c r="A337" s="10"/>
      <c r="B337" s="11"/>
    </row>
    <row r="338" spans="1:2" s="12" customFormat="1" ht="21.95" customHeight="1" x14ac:dyDescent="0.2">
      <c r="A338" s="10"/>
      <c r="B338" s="11"/>
    </row>
    <row r="339" spans="1:2" s="12" customFormat="1" ht="21.95" customHeight="1" x14ac:dyDescent="0.2">
      <c r="A339" s="10"/>
      <c r="B339" s="11"/>
    </row>
    <row r="340" spans="1:2" s="12" customFormat="1" ht="21.95" customHeight="1" x14ac:dyDescent="0.2">
      <c r="A340" s="10"/>
      <c r="B340" s="11"/>
    </row>
    <row r="341" spans="1:2" s="12" customFormat="1" ht="21.95" customHeight="1" x14ac:dyDescent="0.2">
      <c r="A341" s="10"/>
      <c r="B341" s="11"/>
    </row>
    <row r="342" spans="1:2" s="12" customFormat="1" ht="21.95" customHeight="1" x14ac:dyDescent="0.2">
      <c r="A342" s="10"/>
      <c r="B342" s="11"/>
    </row>
    <row r="343" spans="1:2" s="12" customFormat="1" ht="21.95" customHeight="1" x14ac:dyDescent="0.2">
      <c r="A343" s="10"/>
      <c r="B343" s="11"/>
    </row>
    <row r="344" spans="1:2" s="12" customFormat="1" ht="21.95" customHeight="1" x14ac:dyDescent="0.2">
      <c r="A344" s="10"/>
      <c r="B344" s="11"/>
    </row>
    <row r="345" spans="1:2" s="12" customFormat="1" ht="21.95" customHeight="1" x14ac:dyDescent="0.2">
      <c r="A345" s="10"/>
      <c r="B345" s="11"/>
    </row>
    <row r="346" spans="1:2" s="12" customFormat="1" ht="21.95" customHeight="1" x14ac:dyDescent="0.2">
      <c r="A346" s="10"/>
      <c r="B346" s="11"/>
    </row>
    <row r="347" spans="1:2" s="12" customFormat="1" ht="21.95" customHeight="1" x14ac:dyDescent="0.2">
      <c r="A347" s="10"/>
      <c r="B347" s="11"/>
    </row>
    <row r="348" spans="1:2" s="12" customFormat="1" ht="21.95" customHeight="1" x14ac:dyDescent="0.2">
      <c r="A348" s="10"/>
      <c r="B348" s="11"/>
    </row>
    <row r="349" spans="1:2" s="12" customFormat="1" ht="21.95" customHeight="1" x14ac:dyDescent="0.2">
      <c r="A349" s="10"/>
      <c r="B349" s="11"/>
    </row>
    <row r="350" spans="1:2" s="12" customFormat="1" ht="21.95" customHeight="1" x14ac:dyDescent="0.2">
      <c r="A350" s="10"/>
      <c r="B350" s="11"/>
    </row>
    <row r="351" spans="1:2" s="12" customFormat="1" ht="21.95" customHeight="1" x14ac:dyDescent="0.2">
      <c r="A351" s="10"/>
      <c r="B351" s="11"/>
    </row>
    <row r="352" spans="1:2" s="12" customFormat="1" ht="21.95" customHeight="1" x14ac:dyDescent="0.2">
      <c r="A352" s="10"/>
      <c r="B352" s="11"/>
    </row>
    <row r="353" spans="1:2" s="12" customFormat="1" ht="21.95" customHeight="1" x14ac:dyDescent="0.2">
      <c r="A353" s="10"/>
      <c r="B353" s="11"/>
    </row>
    <row r="354" spans="1:2" s="12" customFormat="1" ht="21.95" customHeight="1" x14ac:dyDescent="0.2">
      <c r="A354" s="10"/>
      <c r="B354" s="11"/>
    </row>
    <row r="355" spans="1:2" s="12" customFormat="1" ht="21.95" customHeight="1" x14ac:dyDescent="0.2">
      <c r="A355" s="10"/>
      <c r="B355" s="11"/>
    </row>
    <row r="356" spans="1:2" s="12" customFormat="1" ht="21.95" customHeight="1" x14ac:dyDescent="0.2">
      <c r="A356" s="10"/>
      <c r="B356" s="11"/>
    </row>
    <row r="357" spans="1:2" s="12" customFormat="1" ht="21.95" customHeight="1" x14ac:dyDescent="0.2">
      <c r="A357" s="10"/>
      <c r="B357" s="11"/>
    </row>
    <row r="358" spans="1:2" s="12" customFormat="1" ht="21.95" customHeight="1" x14ac:dyDescent="0.2">
      <c r="A358" s="10"/>
      <c r="B358" s="11"/>
    </row>
    <row r="359" spans="1:2" s="12" customFormat="1" ht="21.95" customHeight="1" x14ac:dyDescent="0.2">
      <c r="A359" s="10"/>
      <c r="B359" s="11"/>
    </row>
    <row r="360" spans="1:2" s="12" customFormat="1" ht="21.95" customHeight="1" x14ac:dyDescent="0.2">
      <c r="A360" s="10"/>
      <c r="B360" s="11"/>
    </row>
    <row r="361" spans="1:2" s="12" customFormat="1" ht="21.95" customHeight="1" x14ac:dyDescent="0.2">
      <c r="A361" s="10"/>
      <c r="B361" s="11"/>
    </row>
    <row r="362" spans="1:2" s="12" customFormat="1" ht="21.95" customHeight="1" x14ac:dyDescent="0.2">
      <c r="A362" s="10"/>
      <c r="B362" s="11"/>
    </row>
    <row r="363" spans="1:2" s="12" customFormat="1" ht="21.95" customHeight="1" x14ac:dyDescent="0.2">
      <c r="A363" s="10"/>
      <c r="B363" s="11"/>
    </row>
    <row r="364" spans="1:2" s="12" customFormat="1" ht="21.95" customHeight="1" x14ac:dyDescent="0.2">
      <c r="A364" s="10"/>
      <c r="B364" s="11"/>
    </row>
    <row r="365" spans="1:2" s="12" customFormat="1" ht="21.95" customHeight="1" x14ac:dyDescent="0.2">
      <c r="A365" s="10"/>
      <c r="B365" s="11"/>
    </row>
    <row r="366" spans="1:2" s="12" customFormat="1" ht="21.95" customHeight="1" x14ac:dyDescent="0.2">
      <c r="A366" s="10"/>
      <c r="B366" s="11"/>
    </row>
    <row r="367" spans="1:2" s="12" customFormat="1" ht="21.95" customHeight="1" x14ac:dyDescent="0.2">
      <c r="A367" s="10"/>
      <c r="B367" s="11"/>
    </row>
    <row r="368" spans="1:2" s="12" customFormat="1" ht="21.95" customHeight="1" x14ac:dyDescent="0.2">
      <c r="A368" s="10"/>
      <c r="B368" s="11"/>
    </row>
    <row r="369" spans="1:2" s="12" customFormat="1" ht="21.95" customHeight="1" x14ac:dyDescent="0.2">
      <c r="A369" s="10"/>
      <c r="B369" s="11"/>
    </row>
    <row r="370" spans="1:2" s="12" customFormat="1" ht="21.95" customHeight="1" x14ac:dyDescent="0.2">
      <c r="A370" s="10"/>
      <c r="B370" s="11"/>
    </row>
    <row r="371" spans="1:2" s="12" customFormat="1" ht="21.95" customHeight="1" x14ac:dyDescent="0.2">
      <c r="A371" s="10"/>
      <c r="B371" s="11"/>
    </row>
    <row r="372" spans="1:2" s="12" customFormat="1" ht="21.95" customHeight="1" x14ac:dyDescent="0.2">
      <c r="A372" s="10"/>
      <c r="B372" s="11"/>
    </row>
    <row r="373" spans="1:2" s="12" customFormat="1" ht="21.95" customHeight="1" x14ac:dyDescent="0.2">
      <c r="A373" s="10"/>
      <c r="B373" s="11"/>
    </row>
    <row r="374" spans="1:2" s="12" customFormat="1" ht="21.95" customHeight="1" x14ac:dyDescent="0.2">
      <c r="A374" s="10"/>
      <c r="B374" s="11"/>
    </row>
    <row r="375" spans="1:2" s="12" customFormat="1" ht="21.95" customHeight="1" x14ac:dyDescent="0.2">
      <c r="A375" s="10"/>
      <c r="B375" s="11"/>
    </row>
    <row r="376" spans="1:2" s="12" customFormat="1" ht="21.95" customHeight="1" x14ac:dyDescent="0.2">
      <c r="A376" s="10"/>
      <c r="B376" s="11"/>
    </row>
    <row r="377" spans="1:2" s="12" customFormat="1" ht="21.95" customHeight="1" x14ac:dyDescent="0.2">
      <c r="A377" s="10"/>
      <c r="B377" s="11"/>
    </row>
    <row r="378" spans="1:2" s="12" customFormat="1" ht="21.95" customHeight="1" x14ac:dyDescent="0.2">
      <c r="A378" s="10"/>
      <c r="B378" s="11"/>
    </row>
    <row r="379" spans="1:2" s="12" customFormat="1" ht="21.95" customHeight="1" x14ac:dyDescent="0.2">
      <c r="A379" s="10"/>
      <c r="B379" s="11"/>
    </row>
    <row r="380" spans="1:2" s="12" customFormat="1" ht="21.95" customHeight="1" x14ac:dyDescent="0.2">
      <c r="A380" s="10"/>
      <c r="B380" s="11"/>
    </row>
    <row r="381" spans="1:2" s="12" customFormat="1" ht="21.95" customHeight="1" x14ac:dyDescent="0.2">
      <c r="A381" s="10"/>
      <c r="B381" s="11"/>
    </row>
    <row r="382" spans="1:2" s="12" customFormat="1" ht="21.95" customHeight="1" x14ac:dyDescent="0.2">
      <c r="A382" s="10"/>
      <c r="B382" s="11"/>
    </row>
    <row r="383" spans="1:2" s="12" customFormat="1" ht="21.95" customHeight="1" x14ac:dyDescent="0.2">
      <c r="A383" s="10"/>
      <c r="B383" s="11"/>
    </row>
    <row r="384" spans="1:2" s="12" customFormat="1" ht="21.95" customHeight="1" x14ac:dyDescent="0.2">
      <c r="A384" s="10"/>
      <c r="B384" s="11"/>
    </row>
    <row r="385" spans="1:2" s="12" customFormat="1" ht="21.95" customHeight="1" x14ac:dyDescent="0.2">
      <c r="A385" s="10"/>
      <c r="B385" s="11"/>
    </row>
    <row r="386" spans="1:2" s="12" customFormat="1" ht="21.95" customHeight="1" x14ac:dyDescent="0.2">
      <c r="A386" s="10"/>
      <c r="B386" s="11"/>
    </row>
    <row r="387" spans="1:2" s="12" customFormat="1" ht="21.95" customHeight="1" x14ac:dyDescent="0.2">
      <c r="A387" s="10"/>
      <c r="B387" s="11"/>
    </row>
    <row r="388" spans="1:2" s="12" customFormat="1" ht="21.95" customHeight="1" x14ac:dyDescent="0.2">
      <c r="A388" s="10"/>
      <c r="B388" s="11"/>
    </row>
    <row r="389" spans="1:2" s="12" customFormat="1" ht="21.95" customHeight="1" x14ac:dyDescent="0.2">
      <c r="A389" s="10"/>
      <c r="B389" s="11"/>
    </row>
    <row r="390" spans="1:2" s="12" customFormat="1" ht="21.95" customHeight="1" x14ac:dyDescent="0.2">
      <c r="A390" s="10"/>
      <c r="B390" s="11"/>
    </row>
    <row r="391" spans="1:2" s="12" customFormat="1" ht="21.95" customHeight="1" x14ac:dyDescent="0.2">
      <c r="A391" s="10"/>
      <c r="B391" s="11"/>
    </row>
    <row r="392" spans="1:2" s="12" customFormat="1" ht="21.95" customHeight="1" x14ac:dyDescent="0.2">
      <c r="A392" s="10"/>
      <c r="B392" s="11"/>
    </row>
    <row r="393" spans="1:2" s="12" customFormat="1" ht="21.95" customHeight="1" x14ac:dyDescent="0.2">
      <c r="A393" s="10"/>
      <c r="B393" s="11"/>
    </row>
    <row r="394" spans="1:2" s="12" customFormat="1" ht="21.95" customHeight="1" x14ac:dyDescent="0.2">
      <c r="A394" s="10"/>
      <c r="B394" s="11"/>
    </row>
    <row r="395" spans="1:2" s="12" customFormat="1" ht="21.95" customHeight="1" x14ac:dyDescent="0.2">
      <c r="A395" s="10"/>
      <c r="B395" s="11"/>
    </row>
    <row r="396" spans="1:2" s="12" customFormat="1" ht="21.95" customHeight="1" x14ac:dyDescent="0.2">
      <c r="A396" s="10"/>
      <c r="B396" s="11"/>
    </row>
    <row r="397" spans="1:2" s="12" customFormat="1" ht="21.95" customHeight="1" x14ac:dyDescent="0.2">
      <c r="A397" s="10"/>
      <c r="B397" s="11"/>
    </row>
    <row r="398" spans="1:2" s="12" customFormat="1" ht="21.95" customHeight="1" x14ac:dyDescent="0.2">
      <c r="A398" s="10"/>
      <c r="B398" s="11"/>
    </row>
    <row r="399" spans="1:2" s="12" customFormat="1" ht="21.95" customHeight="1" x14ac:dyDescent="0.2">
      <c r="A399" s="10"/>
      <c r="B399" s="11"/>
    </row>
    <row r="400" spans="1:2" s="12" customFormat="1" ht="21.95" customHeight="1" x14ac:dyDescent="0.2">
      <c r="A400" s="10"/>
      <c r="B400" s="11"/>
    </row>
    <row r="401" spans="1:2" s="12" customFormat="1" ht="21.95" customHeight="1" x14ac:dyDescent="0.2">
      <c r="A401" s="10"/>
      <c r="B401" s="11"/>
    </row>
    <row r="402" spans="1:2" s="12" customFormat="1" ht="21.95" customHeight="1" x14ac:dyDescent="0.2">
      <c r="A402" s="10"/>
      <c r="B402" s="11"/>
    </row>
    <row r="403" spans="1:2" s="12" customFormat="1" ht="21.95" customHeight="1" x14ac:dyDescent="0.2">
      <c r="A403" s="10"/>
      <c r="B403" s="11"/>
    </row>
    <row r="404" spans="1:2" s="12" customFormat="1" ht="21.95" customHeight="1" x14ac:dyDescent="0.2">
      <c r="A404" s="10"/>
      <c r="B404" s="11"/>
    </row>
    <row r="405" spans="1:2" s="12" customFormat="1" ht="21.95" customHeight="1" x14ac:dyDescent="0.2">
      <c r="A405" s="10"/>
      <c r="B405" s="11"/>
    </row>
    <row r="406" spans="1:2" s="12" customFormat="1" ht="21.95" customHeight="1" x14ac:dyDescent="0.2">
      <c r="A406" s="10"/>
      <c r="B406" s="11"/>
    </row>
    <row r="407" spans="1:2" s="12" customFormat="1" ht="21.95" customHeight="1" x14ac:dyDescent="0.2">
      <c r="A407" s="10"/>
      <c r="B407" s="11"/>
    </row>
    <row r="408" spans="1:2" s="12" customFormat="1" ht="21.95" customHeight="1" x14ac:dyDescent="0.2">
      <c r="A408" s="10"/>
      <c r="B408" s="11"/>
    </row>
    <row r="409" spans="1:2" s="12" customFormat="1" ht="21.95" customHeight="1" x14ac:dyDescent="0.2">
      <c r="A409" s="10"/>
      <c r="B409" s="11"/>
    </row>
    <row r="410" spans="1:2" s="12" customFormat="1" ht="21.95" customHeight="1" x14ac:dyDescent="0.2">
      <c r="A410" s="10"/>
      <c r="B410" s="11"/>
    </row>
    <row r="411" spans="1:2" s="12" customFormat="1" ht="21.95" customHeight="1" x14ac:dyDescent="0.2">
      <c r="A411" s="10"/>
      <c r="B411" s="11"/>
    </row>
    <row r="412" spans="1:2" s="12" customFormat="1" ht="21.95" customHeight="1" x14ac:dyDescent="0.2">
      <c r="A412" s="10"/>
      <c r="B412" s="11"/>
    </row>
    <row r="413" spans="1:2" s="12" customFormat="1" ht="21.95" customHeight="1" x14ac:dyDescent="0.2">
      <c r="A413" s="10"/>
      <c r="B413" s="11"/>
    </row>
    <row r="414" spans="1:2" s="12" customFormat="1" ht="21.95" customHeight="1" x14ac:dyDescent="0.2">
      <c r="A414" s="10"/>
      <c r="B414" s="11"/>
    </row>
    <row r="415" spans="1:2" s="12" customFormat="1" ht="21.95" customHeight="1" x14ac:dyDescent="0.2">
      <c r="A415" s="10"/>
      <c r="B415" s="11"/>
    </row>
    <row r="416" spans="1:2" s="12" customFormat="1" ht="21.95" customHeight="1" x14ac:dyDescent="0.2">
      <c r="A416" s="10"/>
      <c r="B416" s="11"/>
    </row>
    <row r="417" spans="1:2" s="12" customFormat="1" ht="21.95" customHeight="1" x14ac:dyDescent="0.2">
      <c r="A417" s="10"/>
      <c r="B417" s="11"/>
    </row>
    <row r="418" spans="1:2" s="12" customFormat="1" ht="21.95" customHeight="1" x14ac:dyDescent="0.2">
      <c r="A418" s="10"/>
      <c r="B418" s="11"/>
    </row>
    <row r="419" spans="1:2" s="12" customFormat="1" ht="21.95" customHeight="1" x14ac:dyDescent="0.2">
      <c r="A419" s="10"/>
      <c r="B419" s="11"/>
    </row>
    <row r="420" spans="1:2" s="12" customFormat="1" ht="21.95" customHeight="1" x14ac:dyDescent="0.2">
      <c r="A420" s="10"/>
      <c r="B420" s="11"/>
    </row>
    <row r="421" spans="1:2" s="12" customFormat="1" ht="21.95" customHeight="1" x14ac:dyDescent="0.2">
      <c r="A421" s="10"/>
      <c r="B421" s="11"/>
    </row>
    <row r="422" spans="1:2" s="12" customFormat="1" ht="21.95" customHeight="1" x14ac:dyDescent="0.2">
      <c r="A422" s="10"/>
      <c r="B422" s="11"/>
    </row>
    <row r="423" spans="1:2" s="12" customFormat="1" ht="21.95" customHeight="1" x14ac:dyDescent="0.2">
      <c r="A423" s="10"/>
      <c r="B423" s="11"/>
    </row>
    <row r="424" spans="1:2" s="12" customFormat="1" ht="21.95" customHeight="1" x14ac:dyDescent="0.2">
      <c r="A424" s="10"/>
      <c r="B424" s="11"/>
    </row>
    <row r="425" spans="1:2" s="12" customFormat="1" ht="21.95" customHeight="1" x14ac:dyDescent="0.2">
      <c r="A425" s="10"/>
      <c r="B425" s="11"/>
    </row>
    <row r="426" spans="1:2" s="12" customFormat="1" ht="21.95" customHeight="1" x14ac:dyDescent="0.2">
      <c r="A426" s="10"/>
      <c r="B426" s="11"/>
    </row>
    <row r="427" spans="1:2" s="12" customFormat="1" ht="21.95" customHeight="1" x14ac:dyDescent="0.2">
      <c r="A427" s="10"/>
      <c r="B427" s="11"/>
    </row>
    <row r="428" spans="1:2" s="12" customFormat="1" ht="21.95" customHeight="1" x14ac:dyDescent="0.2">
      <c r="A428" s="10"/>
      <c r="B428" s="11"/>
    </row>
    <row r="429" spans="1:2" s="12" customFormat="1" ht="21.95" customHeight="1" x14ac:dyDescent="0.2">
      <c r="A429" s="10"/>
      <c r="B429" s="11"/>
    </row>
    <row r="430" spans="1:2" s="12" customFormat="1" ht="21.95" customHeight="1" x14ac:dyDescent="0.2">
      <c r="A430" s="10"/>
      <c r="B430" s="11"/>
    </row>
    <row r="431" spans="1:2" s="12" customFormat="1" ht="21.95" customHeight="1" x14ac:dyDescent="0.2">
      <c r="A431" s="10"/>
      <c r="B431" s="11"/>
    </row>
    <row r="432" spans="1:2" s="12" customFormat="1" ht="21.95" customHeight="1" x14ac:dyDescent="0.2">
      <c r="A432" s="10"/>
      <c r="B432" s="11"/>
    </row>
    <row r="433" spans="1:2" s="12" customFormat="1" ht="21.95" customHeight="1" x14ac:dyDescent="0.2">
      <c r="A433" s="10"/>
      <c r="B433" s="11"/>
    </row>
    <row r="434" spans="1:2" s="12" customFormat="1" ht="21.95" customHeight="1" x14ac:dyDescent="0.2">
      <c r="A434" s="10"/>
      <c r="B434" s="11"/>
    </row>
    <row r="435" spans="1:2" s="12" customFormat="1" ht="21.95" customHeight="1" x14ac:dyDescent="0.2">
      <c r="A435" s="10"/>
      <c r="B435" s="11"/>
    </row>
    <row r="436" spans="1:2" s="12" customFormat="1" ht="21.95" customHeight="1" x14ac:dyDescent="0.2">
      <c r="A436" s="10"/>
      <c r="B436" s="11"/>
    </row>
    <row r="437" spans="1:2" s="12" customFormat="1" ht="21.95" customHeight="1" x14ac:dyDescent="0.2">
      <c r="A437" s="10"/>
      <c r="B437" s="11"/>
    </row>
    <row r="438" spans="1:2" s="12" customFormat="1" ht="21.95" customHeight="1" x14ac:dyDescent="0.2">
      <c r="A438" s="10"/>
      <c r="B438" s="11"/>
    </row>
    <row r="439" spans="1:2" s="12" customFormat="1" ht="21.95" customHeight="1" x14ac:dyDescent="0.2">
      <c r="A439" s="10"/>
      <c r="B439" s="11"/>
    </row>
    <row r="440" spans="1:2" s="12" customFormat="1" ht="21.95" customHeight="1" x14ac:dyDescent="0.2">
      <c r="A440" s="10"/>
      <c r="B440" s="11"/>
    </row>
    <row r="441" spans="1:2" s="12" customFormat="1" ht="21.95" customHeight="1" x14ac:dyDescent="0.2">
      <c r="A441" s="10"/>
      <c r="B441" s="11"/>
    </row>
    <row r="442" spans="1:2" s="12" customFormat="1" ht="21.95" customHeight="1" x14ac:dyDescent="0.2">
      <c r="A442" s="10"/>
      <c r="B442" s="11"/>
    </row>
    <row r="443" spans="1:2" s="12" customFormat="1" ht="21.95" customHeight="1" x14ac:dyDescent="0.2">
      <c r="A443" s="10"/>
      <c r="B443" s="11"/>
    </row>
    <row r="444" spans="1:2" s="12" customFormat="1" ht="21.95" customHeight="1" x14ac:dyDescent="0.2">
      <c r="A444" s="10"/>
      <c r="B444" s="11"/>
    </row>
    <row r="445" spans="1:2" s="12" customFormat="1" ht="21.95" customHeight="1" x14ac:dyDescent="0.2">
      <c r="A445" s="10"/>
      <c r="B445" s="11"/>
    </row>
    <row r="446" spans="1:2" s="12" customFormat="1" ht="21.95" customHeight="1" x14ac:dyDescent="0.2">
      <c r="A446" s="10"/>
      <c r="B446" s="11"/>
    </row>
    <row r="447" spans="1:2" s="12" customFormat="1" ht="21.95" customHeight="1" x14ac:dyDescent="0.2">
      <c r="A447" s="10"/>
      <c r="B447" s="11"/>
    </row>
    <row r="448" spans="1:2" s="12" customFormat="1" ht="21.95" customHeight="1" x14ac:dyDescent="0.2">
      <c r="A448" s="10"/>
      <c r="B448" s="11"/>
    </row>
    <row r="449" spans="1:2" s="12" customFormat="1" ht="21.95" customHeight="1" x14ac:dyDescent="0.2">
      <c r="A449" s="10"/>
      <c r="B449" s="11"/>
    </row>
    <row r="450" spans="1:2" s="12" customFormat="1" ht="21.95" customHeight="1" x14ac:dyDescent="0.2">
      <c r="A450" s="10"/>
      <c r="B450" s="11"/>
    </row>
    <row r="451" spans="1:2" s="12" customFormat="1" ht="21.95" customHeight="1" x14ac:dyDescent="0.2">
      <c r="A451" s="10"/>
      <c r="B451" s="11"/>
    </row>
    <row r="452" spans="1:2" s="12" customFormat="1" ht="21.95" customHeight="1" x14ac:dyDescent="0.2">
      <c r="A452" s="10"/>
      <c r="B452" s="11"/>
    </row>
    <row r="453" spans="1:2" s="12" customFormat="1" ht="21.95" customHeight="1" x14ac:dyDescent="0.2">
      <c r="A453" s="10"/>
      <c r="B453" s="11"/>
    </row>
    <row r="454" spans="1:2" s="12" customFormat="1" ht="21.95" customHeight="1" x14ac:dyDescent="0.2">
      <c r="A454" s="10"/>
      <c r="B454" s="11"/>
    </row>
    <row r="455" spans="1:2" s="12" customFormat="1" ht="21.95" customHeight="1" x14ac:dyDescent="0.2">
      <c r="A455" s="10"/>
      <c r="B455" s="11"/>
    </row>
    <row r="456" spans="1:2" s="12" customFormat="1" ht="21.95" customHeight="1" x14ac:dyDescent="0.2">
      <c r="A456" s="10"/>
      <c r="B456" s="11"/>
    </row>
    <row r="457" spans="1:2" s="12" customFormat="1" ht="21.95" customHeight="1" x14ac:dyDescent="0.2">
      <c r="A457" s="10"/>
      <c r="B457" s="11"/>
    </row>
    <row r="458" spans="1:2" s="12" customFormat="1" ht="21.95" customHeight="1" x14ac:dyDescent="0.2">
      <c r="A458" s="10"/>
      <c r="B458" s="11"/>
    </row>
    <row r="459" spans="1:2" s="12" customFormat="1" ht="21.95" customHeight="1" x14ac:dyDescent="0.2">
      <c r="A459" s="10"/>
      <c r="B459" s="11"/>
    </row>
    <row r="460" spans="1:2" s="12" customFormat="1" ht="21.95" customHeight="1" x14ac:dyDescent="0.2">
      <c r="A460" s="10"/>
      <c r="B460" s="11"/>
    </row>
    <row r="461" spans="1:2" s="12" customFormat="1" ht="21.95" customHeight="1" x14ac:dyDescent="0.2">
      <c r="A461" s="10"/>
      <c r="B461" s="11"/>
    </row>
    <row r="462" spans="1:2" s="12" customFormat="1" ht="21.95" customHeight="1" x14ac:dyDescent="0.2">
      <c r="A462" s="10"/>
      <c r="B462" s="11"/>
    </row>
    <row r="463" spans="1:2" s="12" customFormat="1" ht="21.95" customHeight="1" x14ac:dyDescent="0.2">
      <c r="A463" s="10"/>
      <c r="B463" s="11"/>
    </row>
    <row r="464" spans="1:2" s="12" customFormat="1" ht="21.95" customHeight="1" x14ac:dyDescent="0.2">
      <c r="A464" s="10"/>
      <c r="B464" s="11"/>
    </row>
    <row r="465" spans="1:2" s="12" customFormat="1" ht="21.95" customHeight="1" x14ac:dyDescent="0.2">
      <c r="A465" s="10"/>
      <c r="B465" s="11"/>
    </row>
    <row r="466" spans="1:2" s="12" customFormat="1" ht="21.95" customHeight="1" x14ac:dyDescent="0.2">
      <c r="A466" s="10"/>
      <c r="B466" s="11"/>
    </row>
    <row r="467" spans="1:2" s="12" customFormat="1" ht="21.95" customHeight="1" x14ac:dyDescent="0.2">
      <c r="A467" s="10"/>
      <c r="B467" s="11"/>
    </row>
    <row r="468" spans="1:2" s="12" customFormat="1" ht="21.95" customHeight="1" x14ac:dyDescent="0.2">
      <c r="A468" s="10"/>
      <c r="B468" s="11"/>
    </row>
    <row r="469" spans="1:2" s="12" customFormat="1" ht="21.95" customHeight="1" x14ac:dyDescent="0.2">
      <c r="A469" s="10"/>
      <c r="B469" s="11"/>
    </row>
    <row r="470" spans="1:2" s="12" customFormat="1" ht="21.95" customHeight="1" x14ac:dyDescent="0.2">
      <c r="A470" s="10"/>
      <c r="B470" s="11"/>
    </row>
    <row r="471" spans="1:2" s="12" customFormat="1" ht="21.95" customHeight="1" x14ac:dyDescent="0.2">
      <c r="A471" s="10"/>
      <c r="B471" s="11"/>
    </row>
    <row r="472" spans="1:2" s="12" customFormat="1" ht="21.95" customHeight="1" x14ac:dyDescent="0.2">
      <c r="A472" s="10"/>
      <c r="B472" s="11"/>
    </row>
    <row r="473" spans="1:2" s="12" customFormat="1" ht="21.95" customHeight="1" x14ac:dyDescent="0.2">
      <c r="A473" s="10"/>
      <c r="B473" s="11"/>
    </row>
    <row r="474" spans="1:2" s="12" customFormat="1" ht="21.95" customHeight="1" x14ac:dyDescent="0.2">
      <c r="A474" s="10"/>
      <c r="B474" s="11"/>
    </row>
    <row r="475" spans="1:2" s="12" customFormat="1" ht="21.95" customHeight="1" x14ac:dyDescent="0.2">
      <c r="A475" s="10"/>
      <c r="B475" s="11"/>
    </row>
    <row r="476" spans="1:2" s="12" customFormat="1" ht="21.95" customHeight="1" x14ac:dyDescent="0.2">
      <c r="A476" s="10"/>
      <c r="B476" s="11"/>
    </row>
    <row r="477" spans="1:2" s="12" customFormat="1" ht="21.95" customHeight="1" x14ac:dyDescent="0.2">
      <c r="A477" s="10"/>
      <c r="B477" s="11"/>
    </row>
    <row r="478" spans="1:2" s="12" customFormat="1" ht="21.95" customHeight="1" x14ac:dyDescent="0.2">
      <c r="A478" s="10"/>
      <c r="B478" s="11"/>
    </row>
    <row r="479" spans="1:2" s="12" customFormat="1" ht="21.95" customHeight="1" x14ac:dyDescent="0.2">
      <c r="A479" s="10"/>
      <c r="B479" s="11"/>
    </row>
    <row r="480" spans="1:2" s="12" customFormat="1" ht="21.95" customHeight="1" x14ac:dyDescent="0.2">
      <c r="A480" s="10"/>
      <c r="B480" s="11"/>
    </row>
    <row r="481" spans="1:2" s="12" customFormat="1" ht="21.95" customHeight="1" x14ac:dyDescent="0.2">
      <c r="A481" s="10"/>
      <c r="B481" s="11"/>
    </row>
    <row r="482" spans="1:2" s="12" customFormat="1" ht="21.95" customHeight="1" x14ac:dyDescent="0.2">
      <c r="A482" s="10"/>
      <c r="B482" s="11"/>
    </row>
    <row r="483" spans="1:2" s="12" customFormat="1" ht="21.95" customHeight="1" x14ac:dyDescent="0.2">
      <c r="A483" s="10"/>
      <c r="B483" s="11"/>
    </row>
    <row r="484" spans="1:2" s="12" customFormat="1" ht="21.95" customHeight="1" x14ac:dyDescent="0.2">
      <c r="A484" s="10"/>
      <c r="B484" s="11"/>
    </row>
    <row r="485" spans="1:2" s="12" customFormat="1" ht="21.95" customHeight="1" x14ac:dyDescent="0.2">
      <c r="A485" s="10"/>
      <c r="B485" s="11"/>
    </row>
    <row r="486" spans="1:2" s="12" customFormat="1" ht="21.95" customHeight="1" x14ac:dyDescent="0.2">
      <c r="A486" s="10"/>
      <c r="B486" s="11"/>
    </row>
    <row r="487" spans="1:2" s="12" customFormat="1" ht="21.95" customHeight="1" x14ac:dyDescent="0.2">
      <c r="A487" s="10"/>
      <c r="B487" s="11"/>
    </row>
    <row r="488" spans="1:2" s="12" customFormat="1" ht="21.95" customHeight="1" x14ac:dyDescent="0.2">
      <c r="A488" s="10"/>
      <c r="B488" s="11"/>
    </row>
    <row r="489" spans="1:2" s="12" customFormat="1" ht="21.95" customHeight="1" x14ac:dyDescent="0.2">
      <c r="A489" s="10"/>
      <c r="B489" s="11"/>
    </row>
    <row r="490" spans="1:2" s="12" customFormat="1" ht="21.95" customHeight="1" x14ac:dyDescent="0.2">
      <c r="A490" s="10"/>
      <c r="B490" s="11"/>
    </row>
    <row r="491" spans="1:2" s="12" customFormat="1" ht="21.95" customHeight="1" x14ac:dyDescent="0.2">
      <c r="A491" s="10"/>
      <c r="B491" s="11"/>
    </row>
    <row r="492" spans="1:2" s="12" customFormat="1" ht="21.95" customHeight="1" x14ac:dyDescent="0.2">
      <c r="A492" s="10"/>
      <c r="B492" s="11"/>
    </row>
    <row r="493" spans="1:2" s="12" customFormat="1" ht="21.95" customHeight="1" x14ac:dyDescent="0.2">
      <c r="A493" s="10"/>
      <c r="B493" s="11"/>
    </row>
    <row r="494" spans="1:2" s="12" customFormat="1" ht="21.95" customHeight="1" x14ac:dyDescent="0.2">
      <c r="A494" s="10"/>
      <c r="B494" s="11"/>
    </row>
    <row r="495" spans="1:2" s="12" customFormat="1" ht="21.95" customHeight="1" x14ac:dyDescent="0.2">
      <c r="A495" s="10"/>
      <c r="B495" s="11"/>
    </row>
    <row r="496" spans="1:2" s="12" customFormat="1" ht="21.95" customHeight="1" x14ac:dyDescent="0.2">
      <c r="A496" s="10"/>
      <c r="B496" s="11"/>
    </row>
    <row r="497" spans="1:2" s="12" customFormat="1" ht="21.95" customHeight="1" x14ac:dyDescent="0.2">
      <c r="A497" s="10"/>
      <c r="B497" s="11"/>
    </row>
    <row r="498" spans="1:2" s="12" customFormat="1" ht="21.95" customHeight="1" x14ac:dyDescent="0.2">
      <c r="A498" s="10"/>
      <c r="B498" s="11"/>
    </row>
    <row r="499" spans="1:2" s="12" customFormat="1" ht="21.95" customHeight="1" x14ac:dyDescent="0.2">
      <c r="A499" s="10"/>
      <c r="B499" s="11"/>
    </row>
    <row r="500" spans="1:2" s="12" customFormat="1" ht="21.95" customHeight="1" x14ac:dyDescent="0.2">
      <c r="A500" s="10"/>
      <c r="B500" s="11"/>
    </row>
    <row r="501" spans="1:2" s="12" customFormat="1" ht="21.95" customHeight="1" x14ac:dyDescent="0.2">
      <c r="A501" s="10"/>
      <c r="B501" s="11"/>
    </row>
    <row r="502" spans="1:2" s="12" customFormat="1" ht="21.95" customHeight="1" x14ac:dyDescent="0.2">
      <c r="A502" s="10"/>
      <c r="B502" s="11"/>
    </row>
    <row r="503" spans="1:2" s="12" customFormat="1" ht="21.95" customHeight="1" x14ac:dyDescent="0.2">
      <c r="A503" s="10"/>
      <c r="B503" s="11"/>
    </row>
    <row r="504" spans="1:2" s="12" customFormat="1" ht="21.95" customHeight="1" x14ac:dyDescent="0.2">
      <c r="A504" s="10"/>
      <c r="B504" s="11"/>
    </row>
    <row r="505" spans="1:2" s="12" customFormat="1" ht="21.95" customHeight="1" x14ac:dyDescent="0.2">
      <c r="A505" s="10"/>
      <c r="B505" s="11"/>
    </row>
    <row r="506" spans="1:2" s="12" customFormat="1" ht="21.95" customHeight="1" x14ac:dyDescent="0.2">
      <c r="A506" s="10"/>
      <c r="B506" s="11"/>
    </row>
    <row r="507" spans="1:2" s="12" customFormat="1" ht="21.95" customHeight="1" x14ac:dyDescent="0.2">
      <c r="A507" s="10"/>
      <c r="B507" s="11"/>
    </row>
    <row r="508" spans="1:2" s="12" customFormat="1" ht="21.95" customHeight="1" x14ac:dyDescent="0.2">
      <c r="A508" s="10"/>
      <c r="B508" s="11"/>
    </row>
    <row r="509" spans="1:2" s="12" customFormat="1" ht="21.95" customHeight="1" x14ac:dyDescent="0.2">
      <c r="A509" s="10"/>
      <c r="B509" s="11"/>
    </row>
    <row r="510" spans="1:2" s="12" customFormat="1" ht="21.95" customHeight="1" x14ac:dyDescent="0.2">
      <c r="A510" s="10"/>
      <c r="B510" s="11"/>
    </row>
    <row r="511" spans="1:2" s="12" customFormat="1" ht="21.95" customHeight="1" x14ac:dyDescent="0.2">
      <c r="A511" s="10"/>
      <c r="B511" s="11"/>
    </row>
    <row r="512" spans="1:2" s="12" customFormat="1" ht="21.95" customHeight="1" x14ac:dyDescent="0.2">
      <c r="A512" s="10"/>
      <c r="B512" s="11"/>
    </row>
    <row r="513" spans="1:2" s="12" customFormat="1" ht="21.95" customHeight="1" x14ac:dyDescent="0.2">
      <c r="A513" s="10"/>
      <c r="B513" s="11"/>
    </row>
    <row r="514" spans="1:2" s="12" customFormat="1" ht="21.95" customHeight="1" x14ac:dyDescent="0.2">
      <c r="A514" s="10"/>
      <c r="B514" s="11"/>
    </row>
    <row r="515" spans="1:2" s="12" customFormat="1" ht="21.95" customHeight="1" x14ac:dyDescent="0.2">
      <c r="A515" s="10"/>
      <c r="B515" s="11"/>
    </row>
    <row r="516" spans="1:2" s="12" customFormat="1" ht="21.95" customHeight="1" x14ac:dyDescent="0.2">
      <c r="A516" s="10"/>
      <c r="B516" s="11"/>
    </row>
    <row r="517" spans="1:2" s="12" customFormat="1" ht="21.95" customHeight="1" x14ac:dyDescent="0.2">
      <c r="A517" s="10"/>
      <c r="B517" s="11"/>
    </row>
    <row r="518" spans="1:2" s="12" customFormat="1" ht="21.95" customHeight="1" x14ac:dyDescent="0.2">
      <c r="A518" s="10"/>
      <c r="B518" s="11"/>
    </row>
    <row r="519" spans="1:2" s="12" customFormat="1" ht="21.95" customHeight="1" x14ac:dyDescent="0.2">
      <c r="A519" s="10"/>
      <c r="B519" s="11"/>
    </row>
    <row r="520" spans="1:2" s="12" customFormat="1" ht="21.95" customHeight="1" x14ac:dyDescent="0.2">
      <c r="A520" s="10"/>
      <c r="B520" s="11"/>
    </row>
    <row r="521" spans="1:2" s="12" customFormat="1" ht="21.95" customHeight="1" x14ac:dyDescent="0.2">
      <c r="A521" s="10"/>
      <c r="B521" s="11"/>
    </row>
    <row r="522" spans="1:2" s="12" customFormat="1" ht="21.95" customHeight="1" x14ac:dyDescent="0.2">
      <c r="A522" s="10"/>
      <c r="B522" s="11"/>
    </row>
    <row r="523" spans="1:2" s="12" customFormat="1" ht="21.95" customHeight="1" x14ac:dyDescent="0.2">
      <c r="A523" s="10"/>
      <c r="B523" s="11"/>
    </row>
    <row r="524" spans="1:2" s="12" customFormat="1" ht="21.95" customHeight="1" x14ac:dyDescent="0.2">
      <c r="A524" s="10"/>
      <c r="B524" s="11"/>
    </row>
    <row r="525" spans="1:2" s="12" customFormat="1" ht="21.95" customHeight="1" x14ac:dyDescent="0.2">
      <c r="A525" s="10"/>
      <c r="B525" s="11"/>
    </row>
    <row r="526" spans="1:2" s="12" customFormat="1" ht="21.95" customHeight="1" x14ac:dyDescent="0.2">
      <c r="A526" s="10"/>
      <c r="B526" s="11"/>
    </row>
    <row r="527" spans="1:2" s="12" customFormat="1" ht="21.95" customHeight="1" x14ac:dyDescent="0.2">
      <c r="A527" s="10"/>
      <c r="B527" s="11"/>
    </row>
    <row r="528" spans="1:2" s="12" customFormat="1" ht="21.95" customHeight="1" x14ac:dyDescent="0.2">
      <c r="A528" s="10"/>
      <c r="B528" s="11"/>
    </row>
    <row r="529" spans="1:2" s="12" customFormat="1" ht="21.95" customHeight="1" x14ac:dyDescent="0.2">
      <c r="A529" s="10"/>
      <c r="B529" s="11"/>
    </row>
    <row r="530" spans="1:2" s="12" customFormat="1" ht="21.95" customHeight="1" x14ac:dyDescent="0.2">
      <c r="A530" s="10"/>
      <c r="B530" s="11"/>
    </row>
    <row r="531" spans="1:2" s="12" customFormat="1" ht="21.95" customHeight="1" x14ac:dyDescent="0.2">
      <c r="A531" s="10"/>
      <c r="B531" s="11"/>
    </row>
    <row r="532" spans="1:2" s="12" customFormat="1" ht="21.95" customHeight="1" x14ac:dyDescent="0.2">
      <c r="A532" s="10"/>
      <c r="B532" s="11"/>
    </row>
    <row r="533" spans="1:2" s="12" customFormat="1" ht="21.95" customHeight="1" x14ac:dyDescent="0.2">
      <c r="A533" s="10"/>
      <c r="B533" s="11"/>
    </row>
    <row r="534" spans="1:2" s="12" customFormat="1" ht="21.95" customHeight="1" x14ac:dyDescent="0.2">
      <c r="A534" s="10"/>
      <c r="B534" s="11"/>
    </row>
    <row r="535" spans="1:2" s="12" customFormat="1" ht="21.95" customHeight="1" x14ac:dyDescent="0.2">
      <c r="A535" s="10"/>
      <c r="B535" s="11"/>
    </row>
    <row r="536" spans="1:2" s="12" customFormat="1" ht="21.95" customHeight="1" x14ac:dyDescent="0.2">
      <c r="A536" s="10"/>
      <c r="B536" s="11"/>
    </row>
    <row r="537" spans="1:2" s="12" customFormat="1" ht="21.95" customHeight="1" x14ac:dyDescent="0.2">
      <c r="A537" s="10"/>
      <c r="B537" s="11"/>
    </row>
    <row r="538" spans="1:2" s="12" customFormat="1" ht="21.95" customHeight="1" x14ac:dyDescent="0.2">
      <c r="A538" s="10"/>
      <c r="B538" s="11"/>
    </row>
    <row r="539" spans="1:2" s="12" customFormat="1" ht="21.95" customHeight="1" x14ac:dyDescent="0.2">
      <c r="A539" s="10"/>
      <c r="B539" s="11"/>
    </row>
    <row r="540" spans="1:2" s="12" customFormat="1" ht="21.95" customHeight="1" x14ac:dyDescent="0.2">
      <c r="A540" s="10"/>
      <c r="B540" s="11"/>
    </row>
    <row r="541" spans="1:2" s="12" customFormat="1" ht="21.95" customHeight="1" x14ac:dyDescent="0.2">
      <c r="A541" s="10"/>
      <c r="B541" s="11"/>
    </row>
    <row r="542" spans="1:2" s="12" customFormat="1" ht="21.95" customHeight="1" x14ac:dyDescent="0.2">
      <c r="A542" s="10"/>
      <c r="B542" s="11"/>
    </row>
    <row r="543" spans="1:2" s="12" customFormat="1" ht="21.95" customHeight="1" x14ac:dyDescent="0.2">
      <c r="A543" s="10"/>
      <c r="B543" s="11"/>
    </row>
    <row r="544" spans="1:2" s="12" customFormat="1" ht="21.95" customHeight="1" x14ac:dyDescent="0.2">
      <c r="A544" s="10"/>
      <c r="B544" s="11"/>
    </row>
    <row r="545" spans="1:2" s="12" customFormat="1" ht="21.95" customHeight="1" x14ac:dyDescent="0.2">
      <c r="A545" s="10"/>
      <c r="B545" s="11"/>
    </row>
    <row r="546" spans="1:2" s="12" customFormat="1" ht="21.95" customHeight="1" x14ac:dyDescent="0.2">
      <c r="A546" s="10"/>
      <c r="B546" s="11"/>
    </row>
    <row r="547" spans="1:2" s="12" customFormat="1" ht="21.95" customHeight="1" x14ac:dyDescent="0.2">
      <c r="A547" s="10"/>
      <c r="B547" s="11"/>
    </row>
    <row r="548" spans="1:2" s="12" customFormat="1" ht="21.95" customHeight="1" x14ac:dyDescent="0.2">
      <c r="A548" s="10"/>
      <c r="B548" s="11"/>
    </row>
    <row r="549" spans="1:2" s="12" customFormat="1" ht="21.95" customHeight="1" x14ac:dyDescent="0.2">
      <c r="A549" s="10"/>
      <c r="B549" s="11"/>
    </row>
    <row r="550" spans="1:2" s="12" customFormat="1" ht="21.95" customHeight="1" x14ac:dyDescent="0.2">
      <c r="A550" s="10"/>
      <c r="B550" s="11"/>
    </row>
    <row r="551" spans="1:2" s="12" customFormat="1" ht="21.95" customHeight="1" x14ac:dyDescent="0.2">
      <c r="A551" s="10"/>
      <c r="B551" s="11"/>
    </row>
    <row r="552" spans="1:2" s="12" customFormat="1" ht="21.95" customHeight="1" x14ac:dyDescent="0.2">
      <c r="A552" s="10"/>
      <c r="B552" s="11"/>
    </row>
    <row r="553" spans="1:2" s="12" customFormat="1" ht="21.95" customHeight="1" x14ac:dyDescent="0.2">
      <c r="A553" s="10"/>
      <c r="B553" s="11"/>
    </row>
    <row r="554" spans="1:2" s="12" customFormat="1" ht="21.95" customHeight="1" x14ac:dyDescent="0.2">
      <c r="A554" s="10"/>
      <c r="B554" s="11"/>
    </row>
    <row r="555" spans="1:2" s="12" customFormat="1" ht="21.95" customHeight="1" x14ac:dyDescent="0.2">
      <c r="A555" s="10"/>
      <c r="B555" s="11"/>
    </row>
    <row r="556" spans="1:2" s="12" customFormat="1" ht="21.95" customHeight="1" x14ac:dyDescent="0.2">
      <c r="A556" s="10"/>
      <c r="B556" s="11"/>
    </row>
    <row r="557" spans="1:2" s="12" customFormat="1" ht="21.95" customHeight="1" x14ac:dyDescent="0.2">
      <c r="A557" s="10"/>
      <c r="B557" s="11"/>
    </row>
    <row r="558" spans="1:2" s="12" customFormat="1" ht="21.95" customHeight="1" x14ac:dyDescent="0.2">
      <c r="A558" s="10"/>
      <c r="B558" s="11"/>
    </row>
    <row r="559" spans="1:2" s="12" customFormat="1" ht="21.95" customHeight="1" x14ac:dyDescent="0.2">
      <c r="A559" s="10"/>
      <c r="B559" s="11"/>
    </row>
    <row r="560" spans="1:2" s="12" customFormat="1" ht="21.95" customHeight="1" x14ac:dyDescent="0.2">
      <c r="A560" s="10"/>
      <c r="B560" s="11"/>
    </row>
    <row r="561" spans="1:2" s="12" customFormat="1" ht="21.95" customHeight="1" x14ac:dyDescent="0.2">
      <c r="A561" s="10"/>
      <c r="B561" s="11"/>
    </row>
    <row r="562" spans="1:2" s="12" customFormat="1" ht="21.95" customHeight="1" x14ac:dyDescent="0.2">
      <c r="A562" s="10"/>
      <c r="B562" s="11"/>
    </row>
    <row r="563" spans="1:2" s="12" customFormat="1" ht="21.95" customHeight="1" x14ac:dyDescent="0.2">
      <c r="A563" s="10"/>
      <c r="B563" s="11"/>
    </row>
    <row r="564" spans="1:2" s="12" customFormat="1" ht="21.95" customHeight="1" x14ac:dyDescent="0.2">
      <c r="A564" s="10"/>
      <c r="B564" s="11"/>
    </row>
    <row r="565" spans="1:2" s="12" customFormat="1" ht="21.95" customHeight="1" x14ac:dyDescent="0.2">
      <c r="A565" s="10"/>
      <c r="B565" s="11"/>
    </row>
    <row r="566" spans="1:2" s="12" customFormat="1" ht="21.95" customHeight="1" x14ac:dyDescent="0.2">
      <c r="A566" s="10"/>
      <c r="B566" s="11"/>
    </row>
    <row r="567" spans="1:2" s="12" customFormat="1" ht="21.95" customHeight="1" x14ac:dyDescent="0.2">
      <c r="A567" s="10"/>
      <c r="B567" s="11"/>
    </row>
    <row r="568" spans="1:2" s="12" customFormat="1" ht="21.95" customHeight="1" x14ac:dyDescent="0.2">
      <c r="A568" s="10"/>
      <c r="B568" s="11"/>
    </row>
    <row r="569" spans="1:2" s="12" customFormat="1" ht="21.95" customHeight="1" x14ac:dyDescent="0.2">
      <c r="A569" s="10"/>
      <c r="B569" s="11"/>
    </row>
    <row r="570" spans="1:2" s="12" customFormat="1" ht="21.95" customHeight="1" x14ac:dyDescent="0.2">
      <c r="A570" s="10"/>
      <c r="B570" s="11"/>
    </row>
    <row r="571" spans="1:2" s="12" customFormat="1" ht="21.95" customHeight="1" x14ac:dyDescent="0.2">
      <c r="A571" s="10"/>
      <c r="B571" s="11"/>
    </row>
    <row r="572" spans="1:2" s="12" customFormat="1" ht="21.95" customHeight="1" x14ac:dyDescent="0.2">
      <c r="A572" s="10"/>
      <c r="B572" s="11"/>
    </row>
    <row r="573" spans="1:2" s="12" customFormat="1" ht="21.95" customHeight="1" x14ac:dyDescent="0.2">
      <c r="A573" s="10"/>
      <c r="B573" s="11"/>
    </row>
    <row r="574" spans="1:2" s="12" customFormat="1" ht="21.95" customHeight="1" x14ac:dyDescent="0.2">
      <c r="A574" s="10"/>
      <c r="B574" s="11"/>
    </row>
    <row r="575" spans="1:2" s="12" customFormat="1" ht="21.95" customHeight="1" x14ac:dyDescent="0.2">
      <c r="A575" s="10"/>
      <c r="B575" s="11"/>
    </row>
    <row r="576" spans="1:2" s="12" customFormat="1" ht="21.95" customHeight="1" x14ac:dyDescent="0.2">
      <c r="A576" s="10"/>
      <c r="B576" s="11"/>
    </row>
    <row r="577" spans="1:2" s="12" customFormat="1" ht="21.95" customHeight="1" x14ac:dyDescent="0.2">
      <c r="A577" s="10"/>
      <c r="B577" s="11"/>
    </row>
    <row r="578" spans="1:2" ht="21.95" customHeight="1" x14ac:dyDescent="0.2"/>
    <row r="579" spans="1:2" ht="21.95" customHeight="1" x14ac:dyDescent="0.2"/>
    <row r="580" spans="1:2" ht="21.95" customHeight="1" x14ac:dyDescent="0.2"/>
    <row r="581" spans="1:2" ht="21.95" customHeight="1" x14ac:dyDescent="0.2"/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ภารกิจและผู้รับผิดชอบปี69</vt:lpstr>
      <vt:lpstr>แผนงานส่วนยุทธ์เขต2 ปี 2569</vt:lpstr>
      <vt:lpstr>แผนการใช้จ่ายและผลปี 2569</vt:lpstr>
      <vt:lpstr>บุคลากร</vt:lpstr>
      <vt:lpstr>'แผนงานส่วนยุทธ์เขต2 ปี 2569'!Print_Titles</vt:lpstr>
      <vt:lpstr>ภารกิจและผู้รับผิดชอบปี69!Print_Titles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atipol bumrungpong</cp:lastModifiedBy>
  <cp:lastPrinted>2024-01-03T08:16:02Z</cp:lastPrinted>
  <dcterms:created xsi:type="dcterms:W3CDTF">2014-11-21T01:39:40Z</dcterms:created>
  <dcterms:modified xsi:type="dcterms:W3CDTF">2026-05-06T05:59:40Z</dcterms:modified>
</cp:coreProperties>
</file>